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Бурунча\"/>
    </mc:Choice>
  </mc:AlternateContent>
  <bookViews>
    <workbookView xWindow="0" yWindow="0" windowWidth="20490" windowHeight="7755"/>
  </bookViews>
  <sheets>
    <sheet name="прил7 (2)" sheetId="4" r:id="rId1"/>
    <sheet name="прил8" sheetId="2" r:id="rId2"/>
  </sheets>
  <calcPr calcId="152511"/>
</workbook>
</file>

<file path=xl/calcChain.xml><?xml version="1.0" encoding="utf-8"?>
<calcChain xmlns="http://schemas.openxmlformats.org/spreadsheetml/2006/main">
  <c r="Y57" i="4" l="1"/>
  <c r="Z57" i="4"/>
  <c r="Z56" i="4" s="1"/>
  <c r="Z55" i="4" s="1"/>
  <c r="Z54" i="4" s="1"/>
  <c r="X57" i="4"/>
  <c r="X56" i="4" s="1"/>
  <c r="X55" i="4" s="1"/>
  <c r="X54" i="4" s="1"/>
  <c r="Y24" i="4"/>
  <c r="Y23" i="4" s="1"/>
  <c r="Y22" i="4" s="1"/>
  <c r="Y21" i="4" s="1"/>
  <c r="Z24" i="4"/>
  <c r="Z23" i="4" s="1"/>
  <c r="Z22" i="4" s="1"/>
  <c r="Z21" i="4" s="1"/>
  <c r="X24" i="4"/>
  <c r="X23" i="4"/>
  <c r="X22" i="4"/>
  <c r="X21" i="4" s="1"/>
  <c r="Y16" i="4"/>
  <c r="Y15" i="4"/>
  <c r="Y14" i="4"/>
  <c r="Z16" i="4"/>
  <c r="X16" i="4"/>
  <c r="X15" i="4"/>
  <c r="X14" i="4"/>
  <c r="Y12" i="4"/>
  <c r="Z12" i="4"/>
  <c r="X12" i="4"/>
  <c r="X11" i="4"/>
  <c r="X10" i="4" s="1"/>
  <c r="X9" i="4" s="1"/>
  <c r="Y56" i="4"/>
  <c r="Y55" i="4" s="1"/>
  <c r="Y54" i="4" s="1"/>
  <c r="Z52" i="4"/>
  <c r="Z51" i="4" s="1"/>
  <c r="Z50" i="4" s="1"/>
  <c r="Z49" i="4" s="1"/>
  <c r="Y52" i="4"/>
  <c r="Y51" i="4" s="1"/>
  <c r="Y50" i="4" s="1"/>
  <c r="Y49" i="4" s="1"/>
  <c r="X52" i="4"/>
  <c r="X51" i="4" s="1"/>
  <c r="X50" i="4" s="1"/>
  <c r="X49" i="4" s="1"/>
  <c r="Z43" i="4"/>
  <c r="Z42" i="4" s="1"/>
  <c r="Z41" i="4" s="1"/>
  <c r="Z40" i="4" s="1"/>
  <c r="Y43" i="4"/>
  <c r="Y42" i="4" s="1"/>
  <c r="Y41" i="4" s="1"/>
  <c r="Y40" i="4" s="1"/>
  <c r="X43" i="4"/>
  <c r="X42" i="4" s="1"/>
  <c r="X41" i="4" s="1"/>
  <c r="X40" i="4" s="1"/>
  <c r="Z34" i="4"/>
  <c r="Z33" i="4" s="1"/>
  <c r="Z32" i="4" s="1"/>
  <c r="Z27" i="4" s="1"/>
  <c r="Y34" i="4"/>
  <c r="Y33" i="4"/>
  <c r="Y32" i="4" s="1"/>
  <c r="Y27" i="4" s="1"/>
  <c r="X34" i="4"/>
  <c r="X33" i="4"/>
  <c r="X32" i="4"/>
  <c r="X27" i="4" s="1"/>
  <c r="X29" i="4"/>
  <c r="X28" i="4"/>
  <c r="Z28" i="4"/>
  <c r="Y28" i="4"/>
  <c r="Z15" i="4"/>
  <c r="Z14" i="4" s="1"/>
  <c r="Z9" i="4" s="1"/>
  <c r="Z11" i="4"/>
  <c r="Z10" i="4"/>
  <c r="Y11" i="4"/>
  <c r="Y10" i="4" s="1"/>
  <c r="Y9" i="4" s="1"/>
  <c r="Y60" i="4" s="1"/>
  <c r="Y18" i="2"/>
  <c r="Y17" i="2" s="1"/>
  <c r="Y16" i="2" s="1"/>
  <c r="Z18" i="2"/>
  <c r="X18" i="2"/>
  <c r="X17" i="2" s="1"/>
  <c r="X16" i="2" s="1"/>
  <c r="X37" i="2"/>
  <c r="Y13" i="2"/>
  <c r="Y12" i="2" s="1"/>
  <c r="Y11" i="2" s="1"/>
  <c r="Y10" i="2" s="1"/>
  <c r="Z13" i="2"/>
  <c r="Z12" i="2"/>
  <c r="Z11" i="2" s="1"/>
  <c r="Z17" i="2"/>
  <c r="Z16" i="2" s="1"/>
  <c r="Y29" i="2"/>
  <c r="Y28" i="2" s="1"/>
  <c r="Y27" i="2" s="1"/>
  <c r="Y26" i="2" s="1"/>
  <c r="Z29" i="2"/>
  <c r="Z28" i="2" s="1"/>
  <c r="Z27" i="2" s="1"/>
  <c r="Z26" i="2" s="1"/>
  <c r="Y35" i="2"/>
  <c r="Z35" i="2"/>
  <c r="Y42" i="2"/>
  <c r="Y41" i="2" s="1"/>
  <c r="Y40" i="2" s="1"/>
  <c r="Y34" i="2" s="1"/>
  <c r="Z42" i="2"/>
  <c r="Z41" i="2"/>
  <c r="Z40" i="2" s="1"/>
  <c r="Z34" i="2" s="1"/>
  <c r="Y51" i="2"/>
  <c r="Y50" i="2" s="1"/>
  <c r="Y49" i="2" s="1"/>
  <c r="Y48" i="2" s="1"/>
  <c r="Z51" i="2"/>
  <c r="Z50" i="2" s="1"/>
  <c r="Z49" i="2" s="1"/>
  <c r="Z48" i="2" s="1"/>
  <c r="Y60" i="2"/>
  <c r="Y59" i="2" s="1"/>
  <c r="Y58" i="2" s="1"/>
  <c r="Y57" i="2" s="1"/>
  <c r="Z60" i="2"/>
  <c r="Z59" i="2" s="1"/>
  <c r="Z58" i="2" s="1"/>
  <c r="Z57" i="2" s="1"/>
  <c r="Y65" i="2"/>
  <c r="Y64" i="2" s="1"/>
  <c r="Y63" i="2" s="1"/>
  <c r="Y62" i="2" s="1"/>
  <c r="Z65" i="2"/>
  <c r="Z64" i="2" s="1"/>
  <c r="Z63" i="2" s="1"/>
  <c r="Z62" i="2" s="1"/>
  <c r="X65" i="2"/>
  <c r="X64" i="2" s="1"/>
  <c r="X63" i="2" s="1"/>
  <c r="X62" i="2" s="1"/>
  <c r="X60" i="2"/>
  <c r="X59" i="2" s="1"/>
  <c r="X58" i="2" s="1"/>
  <c r="X57" i="2" s="1"/>
  <c r="X51" i="2"/>
  <c r="X50" i="2" s="1"/>
  <c r="X49" i="2" s="1"/>
  <c r="X48" i="2" s="1"/>
  <c r="X42" i="2"/>
  <c r="X41" i="2" s="1"/>
  <c r="X40" i="2" s="1"/>
  <c r="X36" i="2"/>
  <c r="X35" i="2" s="1"/>
  <c r="X29" i="2"/>
  <c r="X28" i="2" s="1"/>
  <c r="X27" i="2" s="1"/>
  <c r="X26" i="2" s="1"/>
  <c r="X13" i="2"/>
  <c r="X12" i="2" s="1"/>
  <c r="X11" i="2" s="1"/>
  <c r="X10" i="2" s="1"/>
  <c r="X60" i="4" l="1"/>
  <c r="X34" i="2"/>
  <c r="X9" i="2" s="1"/>
  <c r="X69" i="2" s="1"/>
  <c r="Z10" i="2"/>
  <c r="Z9" i="2" s="1"/>
  <c r="Z69" i="2" s="1"/>
  <c r="Y9" i="2"/>
  <c r="Y69" i="2" s="1"/>
  <c r="Z60" i="4"/>
</calcChain>
</file>

<file path=xl/sharedStrings.xml><?xml version="1.0" encoding="utf-8"?>
<sst xmlns="http://schemas.openxmlformats.org/spreadsheetml/2006/main" count="168" uniqueCount="69">
  <si>
    <t/>
  </si>
  <si>
    <t>540</t>
  </si>
  <si>
    <t>Иные межбюджетные трансферты</t>
  </si>
  <si>
    <t>244</t>
  </si>
  <si>
    <t>Финансовое обеспечение деятельности в области культуры и кинематографии</t>
  </si>
  <si>
    <t>Непрограммное направление расходов (непрограммные мероприятия)</t>
  </si>
  <si>
    <t>Культура</t>
  </si>
  <si>
    <t>КУЛЬТУРА И КИНЕМАТОГРАФИЯ</t>
  </si>
  <si>
    <t>Прочие мероприятия по благоустройству</t>
  </si>
  <si>
    <t>Благоустройство</t>
  </si>
  <si>
    <t>ЖИЛИЩНО-КОММУНАЛЬНОЕ ХОЗЯЙСТВО</t>
  </si>
  <si>
    <t>Содержание и ремонт,  капитальный ремонт автомобильных дорог общего пользования и искусственных сооружений на них</t>
  </si>
  <si>
    <t>Дорожное хозяйство(дорожные фонды)</t>
  </si>
  <si>
    <t>НАЦИОНАЛЬНАЯ ЭКОНОМИКА</t>
  </si>
  <si>
    <t>Меры поддержки общественных объединений пожарной охраны и добровольных пожарных</t>
  </si>
  <si>
    <t>Обеспечение пожарной безопасности</t>
  </si>
  <si>
    <t>НАЦИОНАЛЬНАЯ БЕЗОПАСНОСТЬ И ПРАВООХРАНИТЕЛЬНАЯ ДЕЯТЕЛЬНОСТЬ</t>
  </si>
  <si>
    <t>121</t>
  </si>
  <si>
    <t>Центральный аппарат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</si>
  <si>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</si>
  <si>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</si>
  <si>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</si>
  <si>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</si>
  <si>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Бурунчинского сельсовета</t>
  </si>
  <si>
    <t>Сумма</t>
  </si>
  <si>
    <t>Квартал IV</t>
  </si>
  <si>
    <t>Квартал III</t>
  </si>
  <si>
    <t>Квартал II</t>
  </si>
  <si>
    <t>Квартал I</t>
  </si>
  <si>
    <t>Тип ср-в</t>
  </si>
  <si>
    <t>КЭСР</t>
  </si>
  <si>
    <t>КВР</t>
  </si>
  <si>
    <t>КЦСР</t>
  </si>
  <si>
    <t>Подраздел</t>
  </si>
  <si>
    <t>Раздел</t>
  </si>
  <si>
    <t>КВСР</t>
  </si>
  <si>
    <t>Наименование</t>
  </si>
  <si>
    <t>Итого расходов</t>
  </si>
  <si>
    <t>Приложение 8</t>
  </si>
  <si>
    <t>(руб.)</t>
  </si>
  <si>
    <t xml:space="preserve">Бурунчинского сельсовета </t>
  </si>
  <si>
    <t>Органы юстиции</t>
  </si>
  <si>
    <t>Иные закупки товаров, работ и услуг для обеспечения государственных (муниципальных) нужд</t>
  </si>
  <si>
    <t>Национальная оборона</t>
  </si>
  <si>
    <t>Мобилизационная ивневойсковая подготовка</t>
  </si>
  <si>
    <t>Расходы на выплаты персоналу государственных (муниципальных) органов</t>
  </si>
  <si>
    <t>Осуществление первичного воинского учета на территориях, где отсутствуют военные комиссариаты</t>
  </si>
  <si>
    <t>к решению Совета депутатов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</si>
  <si>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</si>
  <si>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</si>
  <si>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Закупка товаров, работ, услуг в сфере информационно-коммуникационных технологий</t>
  </si>
  <si>
    <t>Прочая закупка товаров, работ и услуг для обеспечения государственных (муниципальных) нужд</t>
  </si>
  <si>
    <t>Уплата иных платежей</t>
  </si>
  <si>
    <t>2017 год</t>
  </si>
  <si>
    <t>2018 год</t>
  </si>
  <si>
    <t>2019 год</t>
  </si>
  <si>
    <t>Другие вопросы в области национальной безопасности и правоохранительной деятельности</t>
  </si>
  <si>
    <t>Ведомственная структура расходов бюджета поселения на 2017 год и плановый период 2018-2019 годы</t>
  </si>
  <si>
    <t>Фонд оплаты труда государственных (муниципальных) органов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</si>
  <si>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государственной регистрации актов гражданского состояния</t>
  </si>
  <si>
    <t>Меры поддержки добровольных дружин</t>
  </si>
  <si>
    <t>Другие вопросы в области национальной экономики</t>
  </si>
  <si>
    <t>Финансирование расходов по внесению изменений в генеральные планы и (или) правила землепользования и застройки сельских поселений Саракташского района</t>
  </si>
  <si>
    <t>Иные закупки товаров, работ, услуг для обеспечения государственных (муниципальных) нужд</t>
  </si>
  <si>
    <t>Уплата налогов сборов и иных платежей</t>
  </si>
  <si>
    <t>Распределение бюджетных ассигнований бюджета поселения по разделам, подразделам, целевым статьям (муниципальным программам и неропграммным направлениям деятельности), группам и подгруппам видов расходов классификации расходов бюджета на 2017 год и на плановый период 2018 и 2019 годов</t>
  </si>
  <si>
    <t>Приложение 7</t>
  </si>
  <si>
    <r>
      <t>от 21 декабря 2017 года №</t>
    </r>
    <r>
      <rPr>
        <sz val="14"/>
        <rFont val="Times New Roman"/>
        <family val="1"/>
        <charset val="204"/>
      </rPr>
      <t xml:space="preserve"> 101</t>
    </r>
  </si>
  <si>
    <r>
      <t xml:space="preserve">от 21 декабря 2017 года № </t>
    </r>
    <r>
      <rPr>
        <sz val="14"/>
        <rFont val="Times New Roman"/>
        <family val="1"/>
        <charset val="204"/>
      </rPr>
      <t>101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</si>
</sst>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;[Red]\-#,##0.00;0.00"/>
    <numFmt numFmtId="165" formatCode="00\.00\.00"/>
    <numFmt numFmtId="166" formatCode="000"/>
    <numFmt numFmtId="167" formatCode="0000000"/>
    <numFmt numFmtId="168" formatCode="00"/>
    <numFmt numFmtId="170" formatCode="0000"/>
    <numFmt numFmtId="171" formatCode="00000000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3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Times New Roman"/>
      <family val="1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Arial"/>
      <family val="2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3" fontId="6" fillId="0" borderId="0" xfId="1" applyNumberFormat="1" applyFont="1" applyFill="1" applyAlignment="1" applyProtection="1">
      <protection hidden="1"/>
    </xf>
    <xf numFmtId="3" fontId="7" fillId="0" borderId="0" xfId="1" applyNumberFormat="1" applyFont="1" applyFill="1" applyAlignment="1" applyProtection="1">
      <protection hidden="1"/>
    </xf>
    <xf numFmtId="0" fontId="4" fillId="0" borderId="0" xfId="1" applyNumberFormat="1" applyFont="1" applyFill="1" applyAlignment="1" applyProtection="1">
      <protection hidden="1"/>
    </xf>
    <xf numFmtId="166" fontId="4" fillId="0" borderId="1" xfId="1" applyNumberFormat="1" applyFont="1" applyFill="1" applyBorder="1" applyAlignment="1" applyProtection="1">
      <alignment wrapText="1"/>
      <protection hidden="1"/>
    </xf>
    <xf numFmtId="166" fontId="7" fillId="0" borderId="1" xfId="1" applyNumberFormat="1" applyFont="1" applyFill="1" applyBorder="1" applyAlignment="1" applyProtection="1">
      <alignment wrapText="1"/>
      <protection hidden="1"/>
    </xf>
    <xf numFmtId="0" fontId="7" fillId="0" borderId="0" xfId="1" applyNumberFormat="1" applyFont="1" applyFill="1" applyAlignment="1" applyProtection="1">
      <alignment horizontal="centerContinuous"/>
      <protection hidden="1"/>
    </xf>
    <xf numFmtId="0" fontId="4" fillId="0" borderId="0" xfId="1" applyNumberFormat="1" applyFont="1" applyFill="1" applyAlignment="1" applyProtection="1">
      <alignment horizontal="centerContinuous"/>
      <protection hidden="1"/>
    </xf>
    <xf numFmtId="0" fontId="4" fillId="0" borderId="0" xfId="1" applyNumberFormat="1" applyFont="1" applyFill="1" applyAlignment="1" applyProtection="1">
      <alignment horizontal="right"/>
      <protection hidden="1"/>
    </xf>
    <xf numFmtId="166" fontId="7" fillId="0" borderId="1" xfId="1" applyNumberFormat="1" applyFont="1" applyFill="1" applyBorder="1" applyAlignment="1" applyProtection="1">
      <alignment horizontal="right" wrapText="1"/>
      <protection hidden="1"/>
    </xf>
    <xf numFmtId="166" fontId="4" fillId="0" borderId="1" xfId="1" applyNumberFormat="1" applyFont="1" applyFill="1" applyBorder="1" applyAlignment="1" applyProtection="1">
      <alignment horizontal="right" wrapText="1"/>
      <protection hidden="1"/>
    </xf>
    <xf numFmtId="0" fontId="1" fillId="0" borderId="0" xfId="1" applyAlignment="1">
      <alignment horizontal="right"/>
    </xf>
    <xf numFmtId="0" fontId="5" fillId="0" borderId="0" xfId="1" applyFont="1" applyAlignment="1" applyProtection="1">
      <alignment horizontal="justify" vertical="justify"/>
      <protection hidden="1"/>
    </xf>
    <xf numFmtId="17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4" fillId="0" borderId="0" xfId="1" applyNumberFormat="1" applyFont="1" applyFill="1" applyAlignment="1" applyProtection="1">
      <alignment horizontal="justify" vertical="justify"/>
      <protection hidden="1"/>
    </xf>
    <xf numFmtId="0" fontId="3" fillId="0" borderId="0" xfId="1" applyFont="1" applyAlignment="1" applyProtection="1">
      <alignment horizontal="justify" vertical="justify"/>
      <protection hidden="1"/>
    </xf>
    <xf numFmtId="0" fontId="1" fillId="0" borderId="0" xfId="1" applyAlignment="1">
      <alignment horizontal="justify" vertical="justify"/>
    </xf>
    <xf numFmtId="0" fontId="9" fillId="0" borderId="0" xfId="1" applyNumberFormat="1" applyFont="1" applyFill="1" applyAlignment="1" applyProtection="1">
      <protection hidden="1"/>
    </xf>
    <xf numFmtId="3" fontId="7" fillId="0" borderId="1" xfId="1" applyNumberFormat="1" applyFont="1" applyFill="1" applyBorder="1" applyAlignment="1" applyProtection="1"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4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" fillId="2" borderId="0" xfId="1" applyFill="1"/>
    <xf numFmtId="3" fontId="4" fillId="0" borderId="1" xfId="1" applyNumberFormat="1" applyFont="1" applyFill="1" applyBorder="1" applyAlignment="1" applyProtection="1">
      <protection hidden="1"/>
    </xf>
    <xf numFmtId="0" fontId="10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10" fillId="0" borderId="1" xfId="1" applyNumberFormat="1" applyFont="1" applyFill="1" applyBorder="1" applyAlignment="1" applyProtection="1">
      <alignment horizontal="right" wrapText="1"/>
      <protection hidden="1"/>
    </xf>
    <xf numFmtId="3" fontId="10" fillId="0" borderId="1" xfId="1" applyNumberFormat="1" applyFont="1" applyFill="1" applyBorder="1" applyAlignment="1" applyProtection="1">
      <protection hidden="1"/>
    </xf>
    <xf numFmtId="0" fontId="5" fillId="0" borderId="0" xfId="1" applyFont="1" applyBorder="1" applyAlignment="1" applyProtection="1">
      <alignment horizontal="justify" vertical="justify"/>
      <protection hidden="1"/>
    </xf>
    <xf numFmtId="166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8" fontId="7" fillId="0" borderId="1" xfId="1" applyNumberFormat="1" applyFont="1" applyFill="1" applyBorder="1" applyAlignment="1" applyProtection="1">
      <protection hidden="1"/>
    </xf>
    <xf numFmtId="165" fontId="4" fillId="0" borderId="1" xfId="1" applyNumberFormat="1" applyFont="1" applyFill="1" applyBorder="1" applyAlignment="1" applyProtection="1">
      <alignment wrapText="1"/>
      <protection hidden="1"/>
    </xf>
    <xf numFmtId="3" fontId="8" fillId="0" borderId="1" xfId="1" applyNumberFormat="1" applyFont="1" applyFill="1" applyBorder="1" applyAlignment="1" applyProtection="1">
      <protection hidden="1"/>
    </xf>
    <xf numFmtId="168" fontId="4" fillId="0" borderId="1" xfId="1" applyNumberFormat="1" applyFont="1" applyFill="1" applyBorder="1" applyAlignment="1" applyProtection="1">
      <protection hidden="1"/>
    </xf>
    <xf numFmtId="168" fontId="10" fillId="0" borderId="1" xfId="1" applyNumberFormat="1" applyFont="1" applyFill="1" applyBorder="1" applyAlignment="1" applyProtection="1">
      <protection hidden="1"/>
    </xf>
    <xf numFmtId="166" fontId="10" fillId="0" borderId="1" xfId="1" applyNumberFormat="1" applyFont="1" applyFill="1" applyBorder="1" applyAlignment="1" applyProtection="1">
      <alignment wrapText="1"/>
      <protection hidden="1"/>
    </xf>
    <xf numFmtId="165" fontId="10" fillId="0" borderId="1" xfId="1" applyNumberFormat="1" applyFont="1" applyFill="1" applyBorder="1" applyAlignment="1" applyProtection="1">
      <alignment wrapText="1"/>
      <protection hidden="1"/>
    </xf>
    <xf numFmtId="3" fontId="13" fillId="0" borderId="1" xfId="1" applyNumberFormat="1" applyFont="1" applyFill="1" applyBorder="1" applyAlignment="1" applyProtection="1">
      <protection hidden="1"/>
    </xf>
    <xf numFmtId="0" fontId="7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3" xfId="1" applyNumberFormat="1" applyFont="1" applyFill="1" applyBorder="1" applyAlignment="1" applyProtection="1">
      <alignment horizontal="right" vertical="center" wrapText="1"/>
      <protection hidden="1"/>
    </xf>
    <xf numFmtId="0" fontId="6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4" xfId="1" applyNumberFormat="1" applyFont="1" applyFill="1" applyBorder="1" applyAlignment="1" applyProtection="1">
      <alignment horizontal="justify" vertical="justify"/>
      <protection hidden="1"/>
    </xf>
    <xf numFmtId="0" fontId="4" fillId="0" borderId="5" xfId="1" applyNumberFormat="1" applyFont="1" applyFill="1" applyBorder="1" applyAlignment="1" applyProtection="1">
      <alignment horizontal="justify" vertical="justify"/>
      <protection hidden="1"/>
    </xf>
    <xf numFmtId="0" fontId="10" fillId="0" borderId="5" xfId="1" applyNumberFormat="1" applyFont="1" applyFill="1" applyBorder="1" applyAlignment="1" applyProtection="1">
      <alignment horizontal="justify" vertical="justify"/>
      <protection hidden="1"/>
    </xf>
    <xf numFmtId="0" fontId="4" fillId="0" borderId="5" xfId="1" applyNumberFormat="1" applyFont="1" applyFill="1" applyBorder="1" applyAlignment="1" applyProtection="1">
      <protection hidden="1"/>
    </xf>
    <xf numFmtId="0" fontId="4" fillId="0" borderId="5" xfId="1" applyNumberFormat="1" applyFont="1" applyFill="1" applyBorder="1" applyAlignment="1" applyProtection="1">
      <alignment horizontal="right"/>
      <protection hidden="1"/>
    </xf>
    <xf numFmtId="3" fontId="4" fillId="0" borderId="5" xfId="1" applyNumberFormat="1" applyFont="1" applyFill="1" applyBorder="1" applyAlignment="1" applyProtection="1">
      <alignment wrapText="1"/>
      <protection hidden="1"/>
    </xf>
    <xf numFmtId="3" fontId="7" fillId="0" borderId="5" xfId="1" applyNumberFormat="1" applyFont="1" applyFill="1" applyBorder="1" applyAlignment="1" applyProtection="1">
      <protection hidden="1"/>
    </xf>
    <xf numFmtId="3" fontId="6" fillId="0" borderId="5" xfId="1" applyNumberFormat="1" applyFont="1" applyFill="1" applyBorder="1" applyAlignment="1" applyProtection="1">
      <protection hidden="1"/>
    </xf>
    <xf numFmtId="0" fontId="1" fillId="3" borderId="0" xfId="1" applyFill="1"/>
    <xf numFmtId="0" fontId="5" fillId="3" borderId="0" xfId="1" applyFont="1" applyFill="1" applyBorder="1" applyAlignment="1" applyProtection="1">
      <alignment horizontal="justify" vertical="justify"/>
      <protection hidden="1"/>
    </xf>
    <xf numFmtId="167" fontId="4" fillId="0" borderId="1" xfId="1" applyNumberFormat="1" applyFont="1" applyFill="1" applyBorder="1" applyAlignment="1" applyProtection="1">
      <alignment horizontal="right" wrapText="1"/>
      <protection hidden="1"/>
    </xf>
    <xf numFmtId="0" fontId="1" fillId="0" borderId="0" xfId="1" applyFill="1"/>
    <xf numFmtId="0" fontId="10" fillId="0" borderId="0" xfId="0" applyFont="1" applyFill="1" applyAlignment="1"/>
    <xf numFmtId="0" fontId="1" fillId="0" borderId="0" xfId="1" applyFill="1" applyAlignment="1">
      <alignment horizontal="right"/>
    </xf>
    <xf numFmtId="0" fontId="4" fillId="0" borderId="0" xfId="1" applyFont="1" applyFill="1" applyProtection="1">
      <protection hidden="1"/>
    </xf>
    <xf numFmtId="0" fontId="1" fillId="0" borderId="0" xfId="1" applyFill="1" applyProtection="1">
      <protection hidden="1"/>
    </xf>
    <xf numFmtId="171" fontId="7" fillId="0" borderId="1" xfId="1" applyNumberFormat="1" applyFont="1" applyFill="1" applyBorder="1" applyAlignment="1" applyProtection="1">
      <alignment horizontal="right" wrapText="1"/>
      <protection hidden="1"/>
    </xf>
    <xf numFmtId="171" fontId="4" fillId="0" borderId="1" xfId="1" applyNumberFormat="1" applyFont="1" applyFill="1" applyBorder="1" applyAlignment="1" applyProtection="1">
      <alignment horizontal="right" wrapText="1"/>
      <protection hidden="1"/>
    </xf>
    <xf numFmtId="171" fontId="10" fillId="0" borderId="1" xfId="1" applyNumberFormat="1" applyFont="1" applyFill="1" applyBorder="1" applyAlignment="1" applyProtection="1">
      <alignment horizontal="right" wrapText="1"/>
      <protection hidden="1"/>
    </xf>
    <xf numFmtId="0" fontId="4" fillId="0" borderId="0" xfId="1" applyFont="1" applyFill="1" applyAlignment="1" applyProtection="1">
      <alignment horizontal="justify" vertical="justify"/>
      <protection hidden="1"/>
    </xf>
    <xf numFmtId="0" fontId="4" fillId="0" borderId="0" xfId="1" applyFont="1" applyFill="1" applyAlignment="1" applyProtection="1">
      <alignment horizontal="right"/>
      <protection hidden="1"/>
    </xf>
    <xf numFmtId="0" fontId="1" fillId="0" borderId="0" xfId="1" applyFill="1" applyAlignment="1" applyProtection="1">
      <alignment horizontal="justify" vertical="justify"/>
      <protection hidden="1"/>
    </xf>
    <xf numFmtId="0" fontId="2" fillId="0" borderId="0" xfId="1" applyFont="1" applyFill="1" applyAlignment="1" applyProtection="1">
      <alignment horizontal="justify" vertical="justify"/>
      <protection hidden="1"/>
    </xf>
    <xf numFmtId="0" fontId="1" fillId="0" borderId="0" xfId="1" applyFill="1" applyAlignment="1">
      <alignment horizontal="justify" vertical="justify"/>
    </xf>
    <xf numFmtId="164" fontId="7" fillId="0" borderId="6" xfId="1" applyNumberFormat="1" applyFont="1" applyFill="1" applyBorder="1" applyAlignment="1" applyProtection="1">
      <protection hidden="1"/>
    </xf>
    <xf numFmtId="164" fontId="4" fillId="0" borderId="6" xfId="1" applyNumberFormat="1" applyFont="1" applyFill="1" applyBorder="1" applyAlignment="1" applyProtection="1">
      <protection hidden="1"/>
    </xf>
    <xf numFmtId="164" fontId="10" fillId="0" borderId="6" xfId="1" applyNumberFormat="1" applyFont="1" applyFill="1" applyBorder="1" applyAlignment="1" applyProtection="1">
      <protection hidden="1"/>
    </xf>
    <xf numFmtId="4" fontId="7" fillId="0" borderId="7" xfId="1" applyNumberFormat="1" applyFont="1" applyFill="1" applyBorder="1" applyAlignment="1" applyProtection="1">
      <protection hidden="1"/>
    </xf>
    <xf numFmtId="0" fontId="12" fillId="0" borderId="8" xfId="1" applyNumberFormat="1" applyFont="1" applyFill="1" applyBorder="1" applyAlignment="1" applyProtection="1">
      <alignment horizontal="center" vertical="center" wrapText="1"/>
      <protection hidden="1"/>
    </xf>
    <xf numFmtId="2" fontId="7" fillId="0" borderId="6" xfId="1" applyNumberFormat="1" applyFont="1" applyFill="1" applyBorder="1" applyAlignment="1" applyProtection="1">
      <protection hidden="1"/>
    </xf>
    <xf numFmtId="2" fontId="4" fillId="0" borderId="6" xfId="1" applyNumberFormat="1" applyFont="1" applyFill="1" applyBorder="1" applyAlignment="1" applyProtection="1">
      <protection hidden="1"/>
    </xf>
    <xf numFmtId="0" fontId="11" fillId="0" borderId="0" xfId="1" applyNumberFormat="1" applyFont="1" applyFill="1" applyAlignment="1" applyProtection="1">
      <protection hidden="1"/>
    </xf>
    <xf numFmtId="0" fontId="1" fillId="2" borderId="0" xfId="1" applyNumberFormat="1" applyFont="1" applyFill="1" applyAlignment="1" applyProtection="1">
      <protection hidden="1"/>
    </xf>
    <xf numFmtId="0" fontId="1" fillId="2" borderId="0" xfId="1" applyFill="1" applyProtection="1">
      <protection hidden="1"/>
    </xf>
    <xf numFmtId="0" fontId="16" fillId="0" borderId="0" xfId="0" applyFont="1" applyFill="1" applyAlignment="1">
      <alignment horizontal="left"/>
    </xf>
    <xf numFmtId="0" fontId="2" fillId="0" borderId="1" xfId="1" applyNumberFormat="1" applyFont="1" applyFill="1" applyBorder="1" applyAlignment="1" applyProtection="1">
      <alignment wrapText="1"/>
      <protection hidden="1"/>
    </xf>
    <xf numFmtId="0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165" fontId="7" fillId="0" borderId="1" xfId="1" applyNumberFormat="1" applyFont="1" applyFill="1" applyBorder="1" applyAlignment="1" applyProtection="1">
      <alignment wrapText="1"/>
      <protection hidden="1"/>
    </xf>
    <xf numFmtId="3" fontId="6" fillId="0" borderId="1" xfId="1" applyNumberFormat="1" applyFont="1" applyFill="1" applyBorder="1" applyAlignment="1" applyProtection="1">
      <protection hidden="1"/>
    </xf>
    <xf numFmtId="0" fontId="4" fillId="0" borderId="0" xfId="0" applyFont="1" applyFill="1" applyAlignment="1"/>
    <xf numFmtId="0" fontId="4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" fillId="0" borderId="1" xfId="1" applyNumberFormat="1" applyFont="1" applyFill="1" applyBorder="1" applyAlignment="1" applyProtection="1">
      <alignment wrapText="1"/>
      <protection hidden="1"/>
    </xf>
    <xf numFmtId="0" fontId="2" fillId="0" borderId="6" xfId="1" applyNumberFormat="1" applyFont="1" applyFill="1" applyBorder="1" applyAlignment="1" applyProtection="1">
      <alignment wrapText="1"/>
      <protection hidden="1"/>
    </xf>
    <xf numFmtId="0" fontId="10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6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10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11" xfId="1" applyNumberFormat="1" applyFont="1" applyFill="1" applyBorder="1" applyAlignment="1" applyProtection="1">
      <alignment horizontal="left" vertical="justify" wrapText="1"/>
      <protection hidden="1"/>
    </xf>
    <xf numFmtId="3" fontId="4" fillId="0" borderId="1" xfId="1" applyNumberFormat="1" applyFont="1" applyFill="1" applyBorder="1" applyAlignment="1" applyProtection="1">
      <protection hidden="1"/>
    </xf>
    <xf numFmtId="0" fontId="10" fillId="0" borderId="1" xfId="1" applyNumberFormat="1" applyFont="1" applyFill="1" applyBorder="1" applyAlignment="1" applyProtection="1">
      <alignment horizontal="justify" vertical="justify" wrapText="1"/>
      <protection hidden="1"/>
    </xf>
    <xf numFmtId="3" fontId="10" fillId="0" borderId="1" xfId="1" applyNumberFormat="1" applyFont="1" applyFill="1" applyBorder="1" applyAlignment="1" applyProtection="1"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3" fontId="7" fillId="0" borderId="1" xfId="1" applyNumberFormat="1" applyFont="1" applyFill="1" applyBorder="1" applyAlignment="1" applyProtection="1"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4" fillId="0" borderId="1" xfId="1" applyNumberFormat="1" applyFont="1" applyFill="1" applyBorder="1" applyAlignment="1" applyProtection="1">
      <alignment horizontal="justify" wrapText="1"/>
      <protection hidden="1"/>
    </xf>
    <xf numFmtId="0" fontId="7" fillId="0" borderId="9" xfId="1" applyNumberFormat="1" applyFont="1" applyFill="1" applyBorder="1" applyAlignment="1" applyProtection="1">
      <alignment horizontal="justify" vertical="justify"/>
      <protection hidden="1"/>
    </xf>
    <xf numFmtId="0" fontId="7" fillId="0" borderId="3" xfId="1" applyNumberFormat="1" applyFont="1" applyFill="1" applyBorder="1" applyAlignment="1" applyProtection="1">
      <alignment horizontal="justify" vertical="justify"/>
      <protection hidden="1"/>
    </xf>
    <xf numFmtId="0" fontId="14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4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1" xfId="1" applyNumberFormat="1" applyFont="1" applyFill="1" applyBorder="1" applyAlignment="1" applyProtection="1">
      <alignment wrapText="1"/>
      <protection hidden="1"/>
    </xf>
    <xf numFmtId="0" fontId="7" fillId="0" borderId="6" xfId="1" applyNumberFormat="1" applyFont="1" applyFill="1" applyBorder="1" applyAlignment="1" applyProtection="1">
      <alignment wrapText="1"/>
      <protection hidden="1"/>
    </xf>
    <xf numFmtId="166" fontId="7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11" fillId="0" borderId="0" xfId="1" applyNumberFormat="1" applyFont="1" applyFill="1" applyAlignment="1" applyProtection="1">
      <alignment horizont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0"/>
  <sheetViews>
    <sheetView showGridLines="0" tabSelected="1" workbookViewId="0">
      <selection activeCell="N5" sqref="N5"/>
    </sheetView>
  </sheetViews>
  <sheetFormatPr defaultRowHeight="12.75" x14ac:dyDescent="0.2"/>
  <cols>
    <col min="1" max="1" width="1.42578125" style="18" customWidth="1"/>
    <col min="2" max="3" width="0.85546875" style="18" customWidth="1"/>
    <col min="4" max="4" width="0.7109375" style="18" customWidth="1"/>
    <col min="5" max="5" width="0.5703125" style="18" customWidth="1"/>
    <col min="6" max="6" width="0.7109375" style="18" customWidth="1"/>
    <col min="7" max="7" width="0.85546875" style="18" customWidth="1"/>
    <col min="8" max="8" width="0.5703125" style="18" customWidth="1"/>
    <col min="9" max="9" width="0.7109375" style="18" customWidth="1"/>
    <col min="10" max="10" width="43.5703125" style="18" customWidth="1"/>
    <col min="11" max="11" width="8.5703125" style="1" customWidth="1"/>
    <col min="12" max="12" width="6.140625" style="1" customWidth="1"/>
    <col min="13" max="13" width="6.28515625" style="1" customWidth="1"/>
    <col min="14" max="14" width="15.5703125" style="13" customWidth="1"/>
    <col min="15" max="15" width="6.7109375" style="13" customWidth="1"/>
    <col min="16" max="23" width="0" style="1" hidden="1" customWidth="1"/>
    <col min="24" max="24" width="16" style="50" customWidth="1"/>
    <col min="25" max="26" width="16" style="1" customWidth="1"/>
    <col min="27" max="16384" width="9.140625" style="1"/>
  </cols>
  <sheetData>
    <row r="1" spans="1:26" ht="18.75" x14ac:dyDescent="0.3">
      <c r="A1" s="1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81" t="s">
        <v>66</v>
      </c>
      <c r="O1" s="55"/>
      <c r="P1" s="53"/>
      <c r="Q1" s="53"/>
      <c r="R1" s="53"/>
      <c r="S1" s="53"/>
      <c r="T1" s="53"/>
      <c r="U1" s="53"/>
      <c r="V1" s="53"/>
      <c r="W1" s="53"/>
      <c r="X1" s="53"/>
    </row>
    <row r="2" spans="1:26" ht="18.75" x14ac:dyDescent="0.3">
      <c r="A2" s="1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4" t="s">
        <v>47</v>
      </c>
      <c r="O2" s="55"/>
      <c r="P2" s="53"/>
      <c r="Q2" s="53"/>
      <c r="R2" s="53"/>
      <c r="S2" s="53"/>
      <c r="T2" s="53"/>
      <c r="U2" s="53"/>
      <c r="V2" s="53"/>
      <c r="W2" s="53"/>
      <c r="X2" s="53"/>
    </row>
    <row r="3" spans="1:26" ht="18.75" x14ac:dyDescent="0.3">
      <c r="A3" s="1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4" t="s">
        <v>40</v>
      </c>
      <c r="O3" s="55"/>
      <c r="P3" s="53"/>
      <c r="Q3" s="53"/>
      <c r="R3" s="53"/>
      <c r="S3" s="53"/>
      <c r="T3" s="53"/>
      <c r="U3" s="53"/>
      <c r="V3" s="53"/>
      <c r="W3" s="53"/>
      <c r="X3" s="53"/>
    </row>
    <row r="4" spans="1:26" ht="18.600000000000001" customHeight="1" x14ac:dyDescent="0.3">
      <c r="A4" s="1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76" t="s">
        <v>67</v>
      </c>
      <c r="O4" s="55"/>
      <c r="P4" s="53"/>
      <c r="Q4" s="53"/>
      <c r="R4" s="53"/>
      <c r="S4" s="53"/>
      <c r="T4" s="53"/>
      <c r="U4" s="53"/>
      <c r="V4" s="53"/>
      <c r="W4" s="53"/>
      <c r="X4" s="53"/>
    </row>
    <row r="5" spans="1:26" ht="8.4499999999999993" customHeight="1" x14ac:dyDescent="0.3">
      <c r="A5" s="1"/>
      <c r="B5" s="56"/>
      <c r="C5" s="56"/>
      <c r="D5" s="56"/>
      <c r="E5" s="56"/>
      <c r="F5" s="56"/>
      <c r="G5" s="56"/>
      <c r="H5" s="56"/>
      <c r="I5" s="56"/>
      <c r="J5" s="8"/>
      <c r="K5" s="9"/>
      <c r="L5" s="9"/>
      <c r="M5" s="9"/>
      <c r="N5" s="10"/>
      <c r="O5" s="10"/>
      <c r="P5" s="9"/>
      <c r="Q5" s="8"/>
      <c r="R5" s="9"/>
      <c r="S5" s="56"/>
      <c r="T5" s="56"/>
      <c r="U5" s="56"/>
      <c r="V5" s="56"/>
      <c r="W5" s="57"/>
      <c r="X5" s="57"/>
    </row>
    <row r="6" spans="1:26" ht="78" customHeight="1" x14ac:dyDescent="0.3">
      <c r="A6" s="104" t="s">
        <v>65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</row>
    <row r="7" spans="1:26" ht="18" customHeight="1" thickBot="1" x14ac:dyDescent="0.3">
      <c r="A7" s="19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 t="s">
        <v>39</v>
      </c>
      <c r="Y7" s="2"/>
    </row>
    <row r="8" spans="1:26" ht="36.75" customHeight="1" x14ac:dyDescent="0.2">
      <c r="A8" s="14"/>
      <c r="B8" s="97" t="s">
        <v>36</v>
      </c>
      <c r="C8" s="98"/>
      <c r="D8" s="98"/>
      <c r="E8" s="98"/>
      <c r="F8" s="98"/>
      <c r="G8" s="98"/>
      <c r="H8" s="98"/>
      <c r="I8" s="98"/>
      <c r="J8" s="98"/>
      <c r="K8" s="39" t="s">
        <v>35</v>
      </c>
      <c r="L8" s="39" t="s">
        <v>34</v>
      </c>
      <c r="M8" s="39" t="s">
        <v>33</v>
      </c>
      <c r="N8" s="40" t="s">
        <v>32</v>
      </c>
      <c r="O8" s="40" t="s">
        <v>31</v>
      </c>
      <c r="P8" s="39" t="s">
        <v>30</v>
      </c>
      <c r="Q8" s="39" t="s">
        <v>29</v>
      </c>
      <c r="R8" s="39" t="s">
        <v>28</v>
      </c>
      <c r="S8" s="39" t="s">
        <v>27</v>
      </c>
      <c r="T8" s="39" t="s">
        <v>26</v>
      </c>
      <c r="U8" s="39" t="s">
        <v>25</v>
      </c>
      <c r="V8" s="39" t="s">
        <v>24</v>
      </c>
      <c r="W8" s="41"/>
      <c r="X8" s="70" t="s">
        <v>53</v>
      </c>
      <c r="Y8" s="70" t="s">
        <v>54</v>
      </c>
      <c r="Z8" s="70" t="s">
        <v>55</v>
      </c>
    </row>
    <row r="9" spans="1:26" ht="25.15" customHeight="1" x14ac:dyDescent="0.3">
      <c r="A9" s="29"/>
      <c r="B9" s="94" t="s">
        <v>22</v>
      </c>
      <c r="C9" s="95"/>
      <c r="D9" s="95"/>
      <c r="E9" s="95"/>
      <c r="F9" s="95"/>
      <c r="G9" s="95"/>
      <c r="H9" s="95"/>
      <c r="I9" s="95"/>
      <c r="J9" s="95"/>
      <c r="K9" s="7">
        <v>121</v>
      </c>
      <c r="L9" s="31">
        <v>1</v>
      </c>
      <c r="M9" s="31">
        <v>0</v>
      </c>
      <c r="N9" s="58">
        <v>0</v>
      </c>
      <c r="O9" s="11">
        <v>0</v>
      </c>
      <c r="P9" s="6"/>
      <c r="Q9" s="32">
        <v>0</v>
      </c>
      <c r="R9" s="93"/>
      <c r="S9" s="93"/>
      <c r="T9" s="93"/>
      <c r="U9" s="93"/>
      <c r="V9" s="25">
        <v>0</v>
      </c>
      <c r="W9" s="33">
        <v>0</v>
      </c>
      <c r="X9" s="66">
        <f>X10+X14</f>
        <v>1995043.62</v>
      </c>
      <c r="Y9" s="66">
        <f>Y10+Y14</f>
        <v>1888300</v>
      </c>
      <c r="Z9" s="66">
        <f>Z10+Z14</f>
        <v>1930700</v>
      </c>
    </row>
    <row r="10" spans="1:26" ht="87.75" customHeight="1" x14ac:dyDescent="0.3">
      <c r="A10" s="29"/>
      <c r="B10" s="21"/>
      <c r="C10" s="15"/>
      <c r="D10" s="92" t="s">
        <v>21</v>
      </c>
      <c r="E10" s="92"/>
      <c r="F10" s="92"/>
      <c r="G10" s="92"/>
      <c r="H10" s="92"/>
      <c r="I10" s="92"/>
      <c r="J10" s="92"/>
      <c r="K10" s="7">
        <v>121</v>
      </c>
      <c r="L10" s="31">
        <v>1</v>
      </c>
      <c r="M10" s="31">
        <v>2</v>
      </c>
      <c r="N10" s="58">
        <v>0</v>
      </c>
      <c r="O10" s="11">
        <v>0</v>
      </c>
      <c r="P10" s="6"/>
      <c r="Q10" s="32">
        <v>0</v>
      </c>
      <c r="R10" s="93"/>
      <c r="S10" s="93"/>
      <c r="T10" s="93"/>
      <c r="U10" s="93"/>
      <c r="V10" s="25">
        <v>0</v>
      </c>
      <c r="W10" s="33">
        <v>0</v>
      </c>
      <c r="X10" s="66">
        <f t="shared" ref="X10:Z12" si="0">X11</f>
        <v>599398.62</v>
      </c>
      <c r="Y10" s="66">
        <f t="shared" si="0"/>
        <v>641300</v>
      </c>
      <c r="Z10" s="66">
        <f t="shared" si="0"/>
        <v>641300</v>
      </c>
    </row>
    <row r="11" spans="1:26" ht="36.6" customHeight="1" x14ac:dyDescent="0.3">
      <c r="A11" s="29"/>
      <c r="B11" s="21"/>
      <c r="C11" s="15"/>
      <c r="D11" s="23"/>
      <c r="E11" s="82" t="s">
        <v>5</v>
      </c>
      <c r="F11" s="82"/>
      <c r="G11" s="82"/>
      <c r="H11" s="82"/>
      <c r="I11" s="82"/>
      <c r="J11" s="82"/>
      <c r="K11" s="6">
        <v>121</v>
      </c>
      <c r="L11" s="34">
        <v>1</v>
      </c>
      <c r="M11" s="34">
        <v>2</v>
      </c>
      <c r="N11" s="52">
        <v>7700000000</v>
      </c>
      <c r="O11" s="12">
        <v>0</v>
      </c>
      <c r="P11" s="6"/>
      <c r="Q11" s="32">
        <v>0</v>
      </c>
      <c r="R11" s="89"/>
      <c r="S11" s="89"/>
      <c r="T11" s="89"/>
      <c r="U11" s="89"/>
      <c r="V11" s="25">
        <v>0</v>
      </c>
      <c r="W11" s="33">
        <v>0</v>
      </c>
      <c r="X11" s="67">
        <f t="shared" si="0"/>
        <v>599398.62</v>
      </c>
      <c r="Y11" s="67">
        <f t="shared" si="0"/>
        <v>641300</v>
      </c>
      <c r="Z11" s="67">
        <f t="shared" si="0"/>
        <v>641300</v>
      </c>
    </row>
    <row r="12" spans="1:26" ht="22.15" customHeight="1" x14ac:dyDescent="0.3">
      <c r="A12" s="29"/>
      <c r="B12" s="21"/>
      <c r="C12" s="15"/>
      <c r="D12" s="23"/>
      <c r="E12" s="22"/>
      <c r="F12" s="82" t="s">
        <v>20</v>
      </c>
      <c r="G12" s="82"/>
      <c r="H12" s="82"/>
      <c r="I12" s="82"/>
      <c r="J12" s="82"/>
      <c r="K12" s="6">
        <v>121</v>
      </c>
      <c r="L12" s="34">
        <v>1</v>
      </c>
      <c r="M12" s="34">
        <v>2</v>
      </c>
      <c r="N12" s="59">
        <v>7700010010</v>
      </c>
      <c r="O12" s="12">
        <v>0</v>
      </c>
      <c r="P12" s="6"/>
      <c r="Q12" s="32">
        <v>0</v>
      </c>
      <c r="R12" s="89"/>
      <c r="S12" s="89"/>
      <c r="T12" s="89"/>
      <c r="U12" s="89"/>
      <c r="V12" s="25">
        <v>0</v>
      </c>
      <c r="W12" s="33">
        <v>0</v>
      </c>
      <c r="X12" s="67">
        <f>X13</f>
        <v>599398.62</v>
      </c>
      <c r="Y12" s="67">
        <f t="shared" si="0"/>
        <v>641300</v>
      </c>
      <c r="Z12" s="67">
        <f t="shared" si="0"/>
        <v>641300</v>
      </c>
    </row>
    <row r="13" spans="1:26" ht="41.45" customHeight="1" x14ac:dyDescent="0.3">
      <c r="A13" s="29"/>
      <c r="B13" s="21"/>
      <c r="C13" s="15"/>
      <c r="D13" s="23"/>
      <c r="E13" s="22"/>
      <c r="F13" s="22"/>
      <c r="G13" s="82" t="s">
        <v>45</v>
      </c>
      <c r="H13" s="82"/>
      <c r="I13" s="82"/>
      <c r="J13" s="82"/>
      <c r="K13" s="6">
        <v>121</v>
      </c>
      <c r="L13" s="34">
        <v>1</v>
      </c>
      <c r="M13" s="34">
        <v>2</v>
      </c>
      <c r="N13" s="59">
        <v>7700010010</v>
      </c>
      <c r="O13" s="12">
        <v>120</v>
      </c>
      <c r="P13" s="6"/>
      <c r="Q13" s="32">
        <v>10000</v>
      </c>
      <c r="R13" s="89"/>
      <c r="S13" s="89"/>
      <c r="T13" s="89"/>
      <c r="U13" s="89"/>
      <c r="V13" s="25">
        <v>0</v>
      </c>
      <c r="W13" s="33">
        <v>0</v>
      </c>
      <c r="X13" s="67">
        <v>599398.62</v>
      </c>
      <c r="Y13" s="67">
        <v>641300</v>
      </c>
      <c r="Z13" s="67">
        <v>641300</v>
      </c>
    </row>
    <row r="14" spans="1:26" ht="112.5" customHeight="1" x14ac:dyDescent="0.3">
      <c r="A14" s="29"/>
      <c r="B14" s="21"/>
      <c r="C14" s="15"/>
      <c r="D14" s="99" t="s">
        <v>19</v>
      </c>
      <c r="E14" s="99"/>
      <c r="F14" s="99"/>
      <c r="G14" s="99"/>
      <c r="H14" s="99"/>
      <c r="I14" s="99"/>
      <c r="J14" s="99"/>
      <c r="K14" s="7">
        <v>121</v>
      </c>
      <c r="L14" s="31">
        <v>1</v>
      </c>
      <c r="M14" s="31">
        <v>4</v>
      </c>
      <c r="N14" s="58">
        <v>0</v>
      </c>
      <c r="O14" s="11">
        <v>0</v>
      </c>
      <c r="P14" s="6"/>
      <c r="Q14" s="32">
        <v>0</v>
      </c>
      <c r="R14" s="93"/>
      <c r="S14" s="93"/>
      <c r="T14" s="93"/>
      <c r="U14" s="93"/>
      <c r="V14" s="25">
        <v>0</v>
      </c>
      <c r="W14" s="33">
        <v>0</v>
      </c>
      <c r="X14" s="66">
        <f t="shared" ref="X14:Z15" si="1">X15</f>
        <v>1395645</v>
      </c>
      <c r="Y14" s="66">
        <f t="shared" si="1"/>
        <v>1247000</v>
      </c>
      <c r="Z14" s="66">
        <f t="shared" si="1"/>
        <v>1289400</v>
      </c>
    </row>
    <row r="15" spans="1:26" ht="37.15" customHeight="1" x14ac:dyDescent="0.3">
      <c r="A15" s="29"/>
      <c r="B15" s="21"/>
      <c r="C15" s="15"/>
      <c r="D15" s="23"/>
      <c r="E15" s="82" t="s">
        <v>5</v>
      </c>
      <c r="F15" s="82"/>
      <c r="G15" s="82"/>
      <c r="H15" s="82"/>
      <c r="I15" s="82"/>
      <c r="J15" s="82"/>
      <c r="K15" s="6">
        <v>121</v>
      </c>
      <c r="L15" s="34">
        <v>1</v>
      </c>
      <c r="M15" s="34">
        <v>4</v>
      </c>
      <c r="N15" s="59">
        <v>7700000000</v>
      </c>
      <c r="O15" s="12">
        <v>0</v>
      </c>
      <c r="P15" s="6"/>
      <c r="Q15" s="32">
        <v>0</v>
      </c>
      <c r="R15" s="89"/>
      <c r="S15" s="89"/>
      <c r="T15" s="89"/>
      <c r="U15" s="89"/>
      <c r="V15" s="25">
        <v>0</v>
      </c>
      <c r="W15" s="33">
        <v>0</v>
      </c>
      <c r="X15" s="67">
        <f t="shared" si="1"/>
        <v>1395645</v>
      </c>
      <c r="Y15" s="67">
        <f t="shared" si="1"/>
        <v>1247000</v>
      </c>
      <c r="Z15" s="67">
        <f t="shared" si="1"/>
        <v>1289400</v>
      </c>
    </row>
    <row r="16" spans="1:26" ht="18" customHeight="1" x14ac:dyDescent="0.3">
      <c r="A16" s="29"/>
      <c r="B16" s="21"/>
      <c r="C16" s="15"/>
      <c r="D16" s="23"/>
      <c r="E16" s="22"/>
      <c r="F16" s="82" t="s">
        <v>18</v>
      </c>
      <c r="G16" s="82"/>
      <c r="H16" s="82"/>
      <c r="I16" s="82"/>
      <c r="J16" s="82"/>
      <c r="K16" s="6">
        <v>121</v>
      </c>
      <c r="L16" s="34">
        <v>1</v>
      </c>
      <c r="M16" s="34">
        <v>4</v>
      </c>
      <c r="N16" s="59">
        <v>7700010020</v>
      </c>
      <c r="O16" s="12">
        <v>0</v>
      </c>
      <c r="P16" s="6"/>
      <c r="Q16" s="32">
        <v>0</v>
      </c>
      <c r="R16" s="89"/>
      <c r="S16" s="89"/>
      <c r="T16" s="89"/>
      <c r="U16" s="89"/>
      <c r="V16" s="25">
        <v>0</v>
      </c>
      <c r="W16" s="33">
        <v>0</v>
      </c>
      <c r="X16" s="67">
        <f>X17+X18+X19++X20</f>
        <v>1395645</v>
      </c>
      <c r="Y16" s="67">
        <f>Y17+Y18+Y19++Y20</f>
        <v>1247000</v>
      </c>
      <c r="Z16" s="67">
        <f>Z17+Z18+Z19++Z20</f>
        <v>1289400</v>
      </c>
    </row>
    <row r="17" spans="1:29" ht="37.15" customHeight="1" x14ac:dyDescent="0.3">
      <c r="A17" s="29"/>
      <c r="B17" s="21"/>
      <c r="C17" s="15"/>
      <c r="D17" s="23"/>
      <c r="E17" s="22"/>
      <c r="F17" s="22"/>
      <c r="G17" s="82" t="s">
        <v>45</v>
      </c>
      <c r="H17" s="82"/>
      <c r="I17" s="82"/>
      <c r="J17" s="82"/>
      <c r="K17" s="6">
        <v>121</v>
      </c>
      <c r="L17" s="34">
        <v>1</v>
      </c>
      <c r="M17" s="34">
        <v>4</v>
      </c>
      <c r="N17" s="59">
        <v>7700010020</v>
      </c>
      <c r="O17" s="12">
        <v>120</v>
      </c>
      <c r="P17" s="6"/>
      <c r="Q17" s="32">
        <v>10000</v>
      </c>
      <c r="R17" s="89"/>
      <c r="S17" s="89"/>
      <c r="T17" s="89"/>
      <c r="U17" s="89"/>
      <c r="V17" s="25">
        <v>0</v>
      </c>
      <c r="W17" s="33">
        <v>0</v>
      </c>
      <c r="X17" s="67">
        <v>911420.45</v>
      </c>
      <c r="Y17" s="67">
        <v>852400</v>
      </c>
      <c r="Z17" s="67">
        <v>852400</v>
      </c>
    </row>
    <row r="18" spans="1:29" s="50" customFormat="1" ht="73.5" customHeight="1" x14ac:dyDescent="0.3">
      <c r="A18" s="51"/>
      <c r="B18" s="21"/>
      <c r="C18" s="15"/>
      <c r="D18" s="23"/>
      <c r="E18" s="22"/>
      <c r="F18" s="22"/>
      <c r="G18" s="82" t="s">
        <v>63</v>
      </c>
      <c r="H18" s="82"/>
      <c r="I18" s="82"/>
      <c r="J18" s="82"/>
      <c r="K18" s="6">
        <v>121</v>
      </c>
      <c r="L18" s="34">
        <v>1</v>
      </c>
      <c r="M18" s="34">
        <v>4</v>
      </c>
      <c r="N18" s="59">
        <v>7700010020</v>
      </c>
      <c r="O18" s="12">
        <v>240</v>
      </c>
      <c r="P18" s="6"/>
      <c r="Q18" s="32">
        <v>10000</v>
      </c>
      <c r="R18" s="89"/>
      <c r="S18" s="89"/>
      <c r="T18" s="89"/>
      <c r="U18" s="89"/>
      <c r="V18" s="25">
        <v>0</v>
      </c>
      <c r="W18" s="33">
        <v>0</v>
      </c>
      <c r="X18" s="67">
        <v>473420.61</v>
      </c>
      <c r="Y18" s="67">
        <v>389600</v>
      </c>
      <c r="Z18" s="67">
        <v>432000</v>
      </c>
      <c r="AA18" s="24"/>
      <c r="AB18" s="24"/>
      <c r="AC18" s="24"/>
    </row>
    <row r="19" spans="1:29" ht="22.15" customHeight="1" x14ac:dyDescent="0.3">
      <c r="A19" s="29"/>
      <c r="B19" s="21"/>
      <c r="C19" s="15"/>
      <c r="D19" s="23"/>
      <c r="E19" s="22"/>
      <c r="F19" s="22"/>
      <c r="G19" s="82" t="s">
        <v>2</v>
      </c>
      <c r="H19" s="82"/>
      <c r="I19" s="82"/>
      <c r="J19" s="82"/>
      <c r="K19" s="6">
        <v>121</v>
      </c>
      <c r="L19" s="34">
        <v>1</v>
      </c>
      <c r="M19" s="34">
        <v>4</v>
      </c>
      <c r="N19" s="59">
        <v>7700010020</v>
      </c>
      <c r="O19" s="12" t="s">
        <v>1</v>
      </c>
      <c r="P19" s="6"/>
      <c r="Q19" s="32">
        <v>10000</v>
      </c>
      <c r="R19" s="89"/>
      <c r="S19" s="89"/>
      <c r="T19" s="89"/>
      <c r="U19" s="89"/>
      <c r="V19" s="25">
        <v>0</v>
      </c>
      <c r="W19" s="33">
        <v>0</v>
      </c>
      <c r="X19" s="67">
        <v>10039</v>
      </c>
      <c r="Y19" s="67">
        <v>0</v>
      </c>
      <c r="Z19" s="67">
        <v>0</v>
      </c>
      <c r="AA19" s="24"/>
      <c r="AB19" s="24"/>
      <c r="AC19" s="24"/>
    </row>
    <row r="20" spans="1:29" s="50" customFormat="1" ht="20.25" customHeight="1" x14ac:dyDescent="0.3">
      <c r="A20" s="51"/>
      <c r="B20" s="21"/>
      <c r="C20" s="15"/>
      <c r="D20" s="23"/>
      <c r="E20" s="22"/>
      <c r="F20" s="22"/>
      <c r="G20" s="82" t="s">
        <v>64</v>
      </c>
      <c r="H20" s="82"/>
      <c r="I20" s="82"/>
      <c r="J20" s="82"/>
      <c r="K20" s="6">
        <v>121</v>
      </c>
      <c r="L20" s="34">
        <v>1</v>
      </c>
      <c r="M20" s="34">
        <v>4</v>
      </c>
      <c r="N20" s="59">
        <v>7700010020</v>
      </c>
      <c r="O20" s="12">
        <v>850</v>
      </c>
      <c r="P20" s="6"/>
      <c r="Q20" s="32">
        <v>10000</v>
      </c>
      <c r="R20" s="89"/>
      <c r="S20" s="89"/>
      <c r="T20" s="89"/>
      <c r="U20" s="89"/>
      <c r="V20" s="25">
        <v>0</v>
      </c>
      <c r="W20" s="33">
        <v>0</v>
      </c>
      <c r="X20" s="67">
        <v>764.94</v>
      </c>
      <c r="Y20" s="67">
        <v>5000</v>
      </c>
      <c r="Z20" s="67">
        <v>5000</v>
      </c>
      <c r="AA20" s="24"/>
      <c r="AB20" s="24"/>
      <c r="AC20" s="24"/>
    </row>
    <row r="21" spans="1:29" ht="21" customHeight="1" x14ac:dyDescent="0.3">
      <c r="A21" s="29"/>
      <c r="B21" s="94" t="s">
        <v>43</v>
      </c>
      <c r="C21" s="95"/>
      <c r="D21" s="95"/>
      <c r="E21" s="95"/>
      <c r="F21" s="95"/>
      <c r="G21" s="95"/>
      <c r="H21" s="95"/>
      <c r="I21" s="95"/>
      <c r="J21" s="95"/>
      <c r="K21" s="7">
        <v>121</v>
      </c>
      <c r="L21" s="31">
        <v>2</v>
      </c>
      <c r="M21" s="31">
        <v>0</v>
      </c>
      <c r="N21" s="58">
        <v>0</v>
      </c>
      <c r="O21" s="11">
        <v>0</v>
      </c>
      <c r="P21" s="6"/>
      <c r="Q21" s="32">
        <v>0</v>
      </c>
      <c r="R21" s="93"/>
      <c r="S21" s="93"/>
      <c r="T21" s="93"/>
      <c r="U21" s="93"/>
      <c r="V21" s="25">
        <v>0</v>
      </c>
      <c r="W21" s="33">
        <v>0</v>
      </c>
      <c r="X21" s="66">
        <f t="shared" ref="X21:Z23" si="2">X22</f>
        <v>68000</v>
      </c>
      <c r="Y21" s="66">
        <f t="shared" si="2"/>
        <v>67610</v>
      </c>
      <c r="Z21" s="66">
        <f t="shared" si="2"/>
        <v>67610</v>
      </c>
      <c r="AA21" s="24"/>
      <c r="AB21" s="24"/>
      <c r="AC21" s="24"/>
    </row>
    <row r="22" spans="1:29" ht="34.5" customHeight="1" x14ac:dyDescent="0.3">
      <c r="A22" s="29"/>
      <c r="B22" s="21"/>
      <c r="C22" s="30"/>
      <c r="D22" s="103" t="s">
        <v>44</v>
      </c>
      <c r="E22" s="103"/>
      <c r="F22" s="103"/>
      <c r="G22" s="103"/>
      <c r="H22" s="103"/>
      <c r="I22" s="103"/>
      <c r="J22" s="103"/>
      <c r="K22" s="7">
        <v>121</v>
      </c>
      <c r="L22" s="31">
        <v>2</v>
      </c>
      <c r="M22" s="31">
        <v>3</v>
      </c>
      <c r="N22" s="58">
        <v>0</v>
      </c>
      <c r="O22" s="11">
        <v>0</v>
      </c>
      <c r="P22" s="6"/>
      <c r="Q22" s="32"/>
      <c r="R22" s="20"/>
      <c r="S22" s="20"/>
      <c r="T22" s="20"/>
      <c r="U22" s="20"/>
      <c r="V22" s="25"/>
      <c r="W22" s="33"/>
      <c r="X22" s="66">
        <f t="shared" si="2"/>
        <v>68000</v>
      </c>
      <c r="Y22" s="66">
        <f t="shared" si="2"/>
        <v>67610</v>
      </c>
      <c r="Z22" s="66">
        <f t="shared" si="2"/>
        <v>67610</v>
      </c>
      <c r="AA22" s="24"/>
      <c r="AB22" s="24"/>
      <c r="AC22" s="24"/>
    </row>
    <row r="23" spans="1:29" ht="37.15" customHeight="1" x14ac:dyDescent="0.3">
      <c r="A23" s="29"/>
      <c r="B23" s="21"/>
      <c r="C23" s="100" t="s">
        <v>5</v>
      </c>
      <c r="D23" s="100"/>
      <c r="E23" s="100"/>
      <c r="F23" s="100"/>
      <c r="G23" s="100"/>
      <c r="H23" s="100"/>
      <c r="I23" s="100"/>
      <c r="J23" s="100"/>
      <c r="K23" s="36">
        <v>121</v>
      </c>
      <c r="L23" s="35">
        <v>2</v>
      </c>
      <c r="M23" s="35">
        <v>3</v>
      </c>
      <c r="N23" s="60">
        <v>7700000000</v>
      </c>
      <c r="O23" s="27">
        <v>0</v>
      </c>
      <c r="P23" s="36"/>
      <c r="Q23" s="37"/>
      <c r="R23" s="28"/>
      <c r="S23" s="28"/>
      <c r="T23" s="28"/>
      <c r="U23" s="28"/>
      <c r="V23" s="28"/>
      <c r="W23" s="38"/>
      <c r="X23" s="68">
        <f t="shared" si="2"/>
        <v>68000</v>
      </c>
      <c r="Y23" s="68">
        <f t="shared" si="2"/>
        <v>67610</v>
      </c>
      <c r="Z23" s="68">
        <f t="shared" si="2"/>
        <v>67610</v>
      </c>
      <c r="AA23" s="24"/>
      <c r="AB23" s="24"/>
      <c r="AC23" s="24"/>
    </row>
    <row r="24" spans="1:29" ht="63" customHeight="1" x14ac:dyDescent="0.3">
      <c r="A24" s="29"/>
      <c r="B24" s="21"/>
      <c r="C24" s="30"/>
      <c r="D24" s="30"/>
      <c r="E24" s="30"/>
      <c r="F24" s="90" t="s">
        <v>46</v>
      </c>
      <c r="G24" s="82"/>
      <c r="H24" s="82"/>
      <c r="I24" s="82"/>
      <c r="J24" s="82"/>
      <c r="K24" s="36">
        <v>121</v>
      </c>
      <c r="L24" s="35">
        <v>2</v>
      </c>
      <c r="M24" s="35">
        <v>3</v>
      </c>
      <c r="N24" s="60">
        <v>7700051180</v>
      </c>
      <c r="O24" s="27">
        <v>0</v>
      </c>
      <c r="P24" s="36"/>
      <c r="Q24" s="37"/>
      <c r="R24" s="28"/>
      <c r="S24" s="28"/>
      <c r="T24" s="28"/>
      <c r="U24" s="28"/>
      <c r="V24" s="28"/>
      <c r="W24" s="38"/>
      <c r="X24" s="68">
        <f>X25+X26</f>
        <v>68000</v>
      </c>
      <c r="Y24" s="68">
        <f>Y25+Y26</f>
        <v>67610</v>
      </c>
      <c r="Z24" s="68">
        <f>Z25+Z26</f>
        <v>67610</v>
      </c>
      <c r="AA24" s="24"/>
      <c r="AB24" s="24"/>
      <c r="AC24" s="24"/>
    </row>
    <row r="25" spans="1:29" ht="52.5" customHeight="1" x14ac:dyDescent="0.3">
      <c r="A25" s="29"/>
      <c r="B25" s="21"/>
      <c r="C25" s="30"/>
      <c r="D25" s="30"/>
      <c r="E25" s="30"/>
      <c r="F25" s="30"/>
      <c r="G25" s="82" t="s">
        <v>45</v>
      </c>
      <c r="H25" s="82"/>
      <c r="I25" s="82"/>
      <c r="J25" s="82"/>
      <c r="K25" s="36">
        <v>121</v>
      </c>
      <c r="L25" s="35">
        <v>2</v>
      </c>
      <c r="M25" s="35">
        <v>3</v>
      </c>
      <c r="N25" s="60">
        <v>7700051180</v>
      </c>
      <c r="O25" s="27">
        <v>120</v>
      </c>
      <c r="P25" s="36"/>
      <c r="Q25" s="37"/>
      <c r="R25" s="28"/>
      <c r="S25" s="28"/>
      <c r="T25" s="28"/>
      <c r="U25" s="28"/>
      <c r="V25" s="28"/>
      <c r="W25" s="38"/>
      <c r="X25" s="68">
        <v>62312.1</v>
      </c>
      <c r="Y25" s="68">
        <v>60000</v>
      </c>
      <c r="Z25" s="68">
        <v>60000</v>
      </c>
      <c r="AA25" s="24"/>
      <c r="AB25" s="24"/>
      <c r="AC25" s="24"/>
    </row>
    <row r="26" spans="1:29" ht="66" customHeight="1" x14ac:dyDescent="0.3">
      <c r="A26" s="29"/>
      <c r="B26" s="21"/>
      <c r="C26" s="15"/>
      <c r="D26" s="82" t="s">
        <v>63</v>
      </c>
      <c r="E26" s="90"/>
      <c r="F26" s="90"/>
      <c r="G26" s="90"/>
      <c r="H26" s="90"/>
      <c r="I26" s="90"/>
      <c r="J26" s="90"/>
      <c r="K26" s="36">
        <v>121</v>
      </c>
      <c r="L26" s="35">
        <v>2</v>
      </c>
      <c r="M26" s="35">
        <v>3</v>
      </c>
      <c r="N26" s="60">
        <v>7700051180</v>
      </c>
      <c r="O26" s="27">
        <v>240</v>
      </c>
      <c r="P26" s="36"/>
      <c r="Q26" s="37">
        <v>0</v>
      </c>
      <c r="R26" s="91"/>
      <c r="S26" s="91"/>
      <c r="T26" s="91"/>
      <c r="U26" s="91"/>
      <c r="V26" s="28">
        <v>0</v>
      </c>
      <c r="W26" s="38">
        <v>0</v>
      </c>
      <c r="X26" s="68">
        <v>5687.9</v>
      </c>
      <c r="Y26" s="68">
        <v>7610</v>
      </c>
      <c r="Z26" s="68">
        <v>7610</v>
      </c>
      <c r="AA26" s="24"/>
      <c r="AB26" s="24"/>
      <c r="AC26" s="24"/>
    </row>
    <row r="27" spans="1:29" ht="60.75" customHeight="1" x14ac:dyDescent="0.3">
      <c r="A27" s="29"/>
      <c r="B27" s="94" t="s">
        <v>16</v>
      </c>
      <c r="C27" s="95"/>
      <c r="D27" s="95"/>
      <c r="E27" s="95"/>
      <c r="F27" s="95"/>
      <c r="G27" s="95"/>
      <c r="H27" s="95"/>
      <c r="I27" s="95"/>
      <c r="J27" s="95"/>
      <c r="K27" s="7">
        <v>121</v>
      </c>
      <c r="L27" s="31">
        <v>3</v>
      </c>
      <c r="M27" s="31">
        <v>0</v>
      </c>
      <c r="N27" s="58">
        <v>0</v>
      </c>
      <c r="O27" s="11">
        <v>0</v>
      </c>
      <c r="P27" s="6"/>
      <c r="Q27" s="32">
        <v>0</v>
      </c>
      <c r="R27" s="93"/>
      <c r="S27" s="93"/>
      <c r="T27" s="93"/>
      <c r="U27" s="93"/>
      <c r="V27" s="25">
        <v>0</v>
      </c>
      <c r="W27" s="33">
        <v>0</v>
      </c>
      <c r="X27" s="66">
        <f>X28+X32+X36</f>
        <v>41730.379999999997</v>
      </c>
      <c r="Y27" s="66">
        <f>Y28+Y32+Y36</f>
        <v>42400</v>
      </c>
      <c r="Z27" s="66">
        <f>Z28+Z32+Z36</f>
        <v>42400</v>
      </c>
      <c r="AA27" s="24"/>
      <c r="AB27" s="24"/>
      <c r="AC27" s="24"/>
    </row>
    <row r="28" spans="1:29" ht="21.75" customHeight="1" x14ac:dyDescent="0.3">
      <c r="A28" s="29"/>
      <c r="B28" s="21"/>
      <c r="C28" s="30"/>
      <c r="D28" s="30"/>
      <c r="E28" s="30"/>
      <c r="F28" s="30"/>
      <c r="G28" s="30"/>
      <c r="H28" s="30"/>
      <c r="I28" s="30"/>
      <c r="J28" s="30" t="s">
        <v>41</v>
      </c>
      <c r="K28" s="7">
        <v>121</v>
      </c>
      <c r="L28" s="31">
        <v>3</v>
      </c>
      <c r="M28" s="31">
        <v>4</v>
      </c>
      <c r="N28" s="58">
        <v>0</v>
      </c>
      <c r="O28" s="11">
        <v>0</v>
      </c>
      <c r="P28" s="6"/>
      <c r="Q28" s="32"/>
      <c r="R28" s="20"/>
      <c r="S28" s="20"/>
      <c r="T28" s="20"/>
      <c r="U28" s="20"/>
      <c r="V28" s="25"/>
      <c r="W28" s="33"/>
      <c r="X28" s="66">
        <f t="shared" ref="X28:Z29" si="3">X29</f>
        <v>5400</v>
      </c>
      <c r="Y28" s="66">
        <f t="shared" si="3"/>
        <v>5400</v>
      </c>
      <c r="Z28" s="66">
        <f t="shared" si="3"/>
        <v>5400</v>
      </c>
      <c r="AA28" s="24"/>
      <c r="AB28" s="24"/>
      <c r="AC28" s="24"/>
    </row>
    <row r="29" spans="1:29" ht="36.6" customHeight="1" x14ac:dyDescent="0.3">
      <c r="A29" s="29"/>
      <c r="B29" s="21"/>
      <c r="C29" s="30"/>
      <c r="D29" s="30"/>
      <c r="E29" s="82" t="s">
        <v>5</v>
      </c>
      <c r="F29" s="82"/>
      <c r="G29" s="82"/>
      <c r="H29" s="82"/>
      <c r="I29" s="82"/>
      <c r="J29" s="82"/>
      <c r="K29" s="36">
        <v>121</v>
      </c>
      <c r="L29" s="35">
        <v>3</v>
      </c>
      <c r="M29" s="35">
        <v>4</v>
      </c>
      <c r="N29" s="60">
        <v>7700000000</v>
      </c>
      <c r="O29" s="27">
        <v>0</v>
      </c>
      <c r="P29" s="36"/>
      <c r="Q29" s="37"/>
      <c r="R29" s="28"/>
      <c r="S29" s="28"/>
      <c r="T29" s="28"/>
      <c r="U29" s="28"/>
      <c r="V29" s="28"/>
      <c r="W29" s="38"/>
      <c r="X29" s="68">
        <f t="shared" si="3"/>
        <v>5400</v>
      </c>
      <c r="Y29" s="68">
        <v>5400</v>
      </c>
      <c r="Z29" s="68">
        <v>5400</v>
      </c>
      <c r="AA29" s="24"/>
      <c r="AB29" s="24"/>
      <c r="AC29" s="24"/>
    </row>
    <row r="30" spans="1:29" ht="84.75" customHeight="1" x14ac:dyDescent="0.3">
      <c r="A30" s="29"/>
      <c r="B30" s="21"/>
      <c r="C30" s="30"/>
      <c r="D30" s="30"/>
      <c r="E30" s="30"/>
      <c r="F30" s="83" t="s">
        <v>59</v>
      </c>
      <c r="G30" s="83"/>
      <c r="H30" s="83"/>
      <c r="I30" s="83"/>
      <c r="J30" s="84"/>
      <c r="K30" s="36">
        <v>121</v>
      </c>
      <c r="L30" s="35">
        <v>3</v>
      </c>
      <c r="M30" s="35">
        <v>4</v>
      </c>
      <c r="N30" s="60">
        <v>7700059300</v>
      </c>
      <c r="O30" s="27">
        <v>0</v>
      </c>
      <c r="P30" s="36"/>
      <c r="Q30" s="37"/>
      <c r="R30" s="28"/>
      <c r="S30" s="28"/>
      <c r="T30" s="28"/>
      <c r="U30" s="28"/>
      <c r="V30" s="28"/>
      <c r="W30" s="38"/>
      <c r="X30" s="68">
        <v>5400</v>
      </c>
      <c r="Y30" s="68">
        <v>5400</v>
      </c>
      <c r="Z30" s="68">
        <v>5400</v>
      </c>
      <c r="AA30" s="24"/>
      <c r="AB30" s="24"/>
      <c r="AC30" s="24"/>
    </row>
    <row r="31" spans="1:29" ht="57" customHeight="1" x14ac:dyDescent="0.3">
      <c r="A31" s="29"/>
      <c r="B31" s="21"/>
      <c r="C31" s="30"/>
      <c r="D31" s="30"/>
      <c r="E31" s="30"/>
      <c r="F31" s="30"/>
      <c r="G31" s="82" t="s">
        <v>63</v>
      </c>
      <c r="H31" s="82"/>
      <c r="I31" s="82"/>
      <c r="J31" s="82"/>
      <c r="K31" s="36">
        <v>121</v>
      </c>
      <c r="L31" s="35">
        <v>3</v>
      </c>
      <c r="M31" s="35">
        <v>4</v>
      </c>
      <c r="N31" s="60">
        <v>7700059300</v>
      </c>
      <c r="O31" s="27">
        <v>240</v>
      </c>
      <c r="P31" s="36"/>
      <c r="Q31" s="37"/>
      <c r="R31" s="28"/>
      <c r="S31" s="28"/>
      <c r="T31" s="28"/>
      <c r="U31" s="28"/>
      <c r="V31" s="28"/>
      <c r="W31" s="38"/>
      <c r="X31" s="68">
        <v>5400</v>
      </c>
      <c r="Y31" s="68">
        <v>5400</v>
      </c>
      <c r="Z31" s="68">
        <v>5400</v>
      </c>
      <c r="AA31" s="24"/>
      <c r="AB31" s="24"/>
      <c r="AC31" s="24"/>
    </row>
    <row r="32" spans="1:29" ht="18.75" customHeight="1" x14ac:dyDescent="0.3">
      <c r="A32" s="29"/>
      <c r="B32" s="21"/>
      <c r="C32" s="15"/>
      <c r="D32" s="92" t="s">
        <v>15</v>
      </c>
      <c r="E32" s="92"/>
      <c r="F32" s="92"/>
      <c r="G32" s="92"/>
      <c r="H32" s="92"/>
      <c r="I32" s="92"/>
      <c r="J32" s="92"/>
      <c r="K32" s="7">
        <v>121</v>
      </c>
      <c r="L32" s="31">
        <v>3</v>
      </c>
      <c r="M32" s="31">
        <v>10</v>
      </c>
      <c r="N32" s="58">
        <v>0</v>
      </c>
      <c r="O32" s="11">
        <v>0</v>
      </c>
      <c r="P32" s="6"/>
      <c r="Q32" s="32">
        <v>0</v>
      </c>
      <c r="R32" s="93"/>
      <c r="S32" s="93"/>
      <c r="T32" s="93"/>
      <c r="U32" s="93"/>
      <c r="V32" s="25">
        <v>0</v>
      </c>
      <c r="W32" s="33">
        <v>0</v>
      </c>
      <c r="X32" s="66">
        <f t="shared" ref="X32:Z34" si="4">X33</f>
        <v>36330.379999999997</v>
      </c>
      <c r="Y32" s="66">
        <f t="shared" si="4"/>
        <v>33000</v>
      </c>
      <c r="Z32" s="66">
        <f t="shared" si="4"/>
        <v>33000</v>
      </c>
      <c r="AA32" s="24"/>
      <c r="AB32" s="24"/>
      <c r="AC32" s="24"/>
    </row>
    <row r="33" spans="1:29" ht="39.6" customHeight="1" x14ac:dyDescent="0.3">
      <c r="A33" s="29"/>
      <c r="B33" s="21"/>
      <c r="C33" s="15"/>
      <c r="D33" s="23"/>
      <c r="E33" s="82" t="s">
        <v>5</v>
      </c>
      <c r="F33" s="82"/>
      <c r="G33" s="82"/>
      <c r="H33" s="82"/>
      <c r="I33" s="82"/>
      <c r="J33" s="82"/>
      <c r="K33" s="6">
        <v>121</v>
      </c>
      <c r="L33" s="34">
        <v>3</v>
      </c>
      <c r="M33" s="34">
        <v>10</v>
      </c>
      <c r="N33" s="59">
        <v>7700000000</v>
      </c>
      <c r="O33" s="12">
        <v>0</v>
      </c>
      <c r="P33" s="6"/>
      <c r="Q33" s="32">
        <v>0</v>
      </c>
      <c r="R33" s="89"/>
      <c r="S33" s="89"/>
      <c r="T33" s="89"/>
      <c r="U33" s="89"/>
      <c r="V33" s="25">
        <v>0</v>
      </c>
      <c r="W33" s="33">
        <v>0</v>
      </c>
      <c r="X33" s="67">
        <f t="shared" si="4"/>
        <v>36330.379999999997</v>
      </c>
      <c r="Y33" s="67">
        <f t="shared" si="4"/>
        <v>33000</v>
      </c>
      <c r="Z33" s="67">
        <f t="shared" si="4"/>
        <v>33000</v>
      </c>
      <c r="AA33" s="24"/>
      <c r="AB33" s="24"/>
      <c r="AC33" s="24"/>
    </row>
    <row r="34" spans="1:29" ht="39.6" customHeight="1" x14ac:dyDescent="0.3">
      <c r="A34" s="29"/>
      <c r="B34" s="21"/>
      <c r="C34" s="15"/>
      <c r="D34" s="23"/>
      <c r="E34" s="22"/>
      <c r="F34" s="83" t="s">
        <v>14</v>
      </c>
      <c r="G34" s="83"/>
      <c r="H34" s="83"/>
      <c r="I34" s="83"/>
      <c r="J34" s="84"/>
      <c r="K34" s="6">
        <v>121</v>
      </c>
      <c r="L34" s="34">
        <v>3</v>
      </c>
      <c r="M34" s="34">
        <v>10</v>
      </c>
      <c r="N34" s="59">
        <v>7700020010</v>
      </c>
      <c r="O34" s="12">
        <v>0</v>
      </c>
      <c r="P34" s="6"/>
      <c r="Q34" s="32">
        <v>0</v>
      </c>
      <c r="R34" s="89"/>
      <c r="S34" s="89"/>
      <c r="T34" s="89"/>
      <c r="U34" s="89"/>
      <c r="V34" s="25">
        <v>0</v>
      </c>
      <c r="W34" s="33">
        <v>0</v>
      </c>
      <c r="X34" s="67">
        <f t="shared" si="4"/>
        <v>36330.379999999997</v>
      </c>
      <c r="Y34" s="67">
        <f t="shared" si="4"/>
        <v>33000</v>
      </c>
      <c r="Z34" s="67">
        <f t="shared" si="4"/>
        <v>33000</v>
      </c>
      <c r="AA34" s="24"/>
      <c r="AB34" s="24"/>
      <c r="AC34" s="24"/>
    </row>
    <row r="35" spans="1:29" ht="73.5" customHeight="1" x14ac:dyDescent="0.3">
      <c r="A35" s="29"/>
      <c r="B35" s="21"/>
      <c r="C35" s="15"/>
      <c r="D35" s="23"/>
      <c r="E35" s="22"/>
      <c r="F35" s="22"/>
      <c r="G35" s="82" t="s">
        <v>51</v>
      </c>
      <c r="H35" s="82"/>
      <c r="I35" s="82"/>
      <c r="J35" s="82"/>
      <c r="K35" s="6">
        <v>121</v>
      </c>
      <c r="L35" s="34">
        <v>3</v>
      </c>
      <c r="M35" s="34">
        <v>10</v>
      </c>
      <c r="N35" s="59">
        <v>7700020010</v>
      </c>
      <c r="O35" s="12">
        <v>240</v>
      </c>
      <c r="P35" s="6"/>
      <c r="Q35" s="32"/>
      <c r="R35" s="25"/>
      <c r="S35" s="25"/>
      <c r="T35" s="25"/>
      <c r="U35" s="25"/>
      <c r="V35" s="25"/>
      <c r="W35" s="33"/>
      <c r="X35" s="67">
        <v>36330.379999999997</v>
      </c>
      <c r="Y35" s="67">
        <v>33000</v>
      </c>
      <c r="Z35" s="67">
        <v>33000</v>
      </c>
      <c r="AA35" s="24"/>
      <c r="AB35" s="24"/>
      <c r="AC35" s="24"/>
    </row>
    <row r="36" spans="1:29" ht="60.75" customHeight="1" x14ac:dyDescent="0.3">
      <c r="A36" s="29"/>
      <c r="B36" s="21"/>
      <c r="C36" s="15"/>
      <c r="D36" s="86" t="s">
        <v>56</v>
      </c>
      <c r="E36" s="87"/>
      <c r="F36" s="87"/>
      <c r="G36" s="87"/>
      <c r="H36" s="87"/>
      <c r="I36" s="87"/>
      <c r="J36" s="88"/>
      <c r="K36" s="7">
        <v>121</v>
      </c>
      <c r="L36" s="31">
        <v>3</v>
      </c>
      <c r="M36" s="31">
        <v>14</v>
      </c>
      <c r="N36" s="58">
        <v>0</v>
      </c>
      <c r="O36" s="11">
        <v>0</v>
      </c>
      <c r="P36" s="7"/>
      <c r="Q36" s="79">
        <v>10000</v>
      </c>
      <c r="R36" s="93"/>
      <c r="S36" s="93"/>
      <c r="T36" s="93"/>
      <c r="U36" s="93"/>
      <c r="V36" s="20">
        <v>0</v>
      </c>
      <c r="W36" s="80">
        <v>0</v>
      </c>
      <c r="X36" s="71">
        <v>0</v>
      </c>
      <c r="Y36" s="71">
        <v>4000</v>
      </c>
      <c r="Z36" s="71">
        <v>4000</v>
      </c>
      <c r="AA36" s="24"/>
      <c r="AB36" s="24"/>
      <c r="AC36" s="24"/>
    </row>
    <row r="37" spans="1:29" ht="42.75" customHeight="1" x14ac:dyDescent="0.3">
      <c r="A37" s="29"/>
      <c r="B37" s="21"/>
      <c r="C37" s="15"/>
      <c r="D37" s="23"/>
      <c r="E37" s="82" t="s">
        <v>5</v>
      </c>
      <c r="F37" s="82"/>
      <c r="G37" s="82"/>
      <c r="H37" s="82"/>
      <c r="I37" s="82"/>
      <c r="J37" s="82"/>
      <c r="K37" s="6">
        <v>121</v>
      </c>
      <c r="L37" s="34">
        <v>3</v>
      </c>
      <c r="M37" s="34">
        <v>14</v>
      </c>
      <c r="N37" s="59">
        <v>7700000000</v>
      </c>
      <c r="O37" s="27">
        <v>0</v>
      </c>
      <c r="P37" s="6"/>
      <c r="Q37" s="32">
        <v>10000</v>
      </c>
      <c r="R37" s="89"/>
      <c r="S37" s="89"/>
      <c r="T37" s="89"/>
      <c r="U37" s="89"/>
      <c r="V37" s="25">
        <v>0</v>
      </c>
      <c r="W37" s="33">
        <v>0</v>
      </c>
      <c r="X37" s="72">
        <v>0</v>
      </c>
      <c r="Y37" s="72">
        <v>4000</v>
      </c>
      <c r="Z37" s="72">
        <v>4000</v>
      </c>
      <c r="AA37" s="24"/>
      <c r="AB37" s="24"/>
      <c r="AC37" s="24"/>
    </row>
    <row r="38" spans="1:29" ht="27.75" customHeight="1" x14ac:dyDescent="0.3">
      <c r="A38" s="29"/>
      <c r="B38" s="21"/>
      <c r="C38" s="15"/>
      <c r="D38" s="23"/>
      <c r="E38" s="22"/>
      <c r="F38" s="22"/>
      <c r="G38" s="22"/>
      <c r="H38" s="22"/>
      <c r="I38" s="22"/>
      <c r="J38" s="78" t="s">
        <v>60</v>
      </c>
      <c r="K38" s="6">
        <v>121</v>
      </c>
      <c r="L38" s="34">
        <v>3</v>
      </c>
      <c r="M38" s="34">
        <v>14</v>
      </c>
      <c r="N38" s="59">
        <v>7700020040</v>
      </c>
      <c r="O38" s="27">
        <v>0</v>
      </c>
      <c r="P38" s="6"/>
      <c r="Q38" s="32">
        <v>10000</v>
      </c>
      <c r="R38" s="89"/>
      <c r="S38" s="89"/>
      <c r="T38" s="89"/>
      <c r="U38" s="89"/>
      <c r="V38" s="25">
        <v>0</v>
      </c>
      <c r="W38" s="33">
        <v>0</v>
      </c>
      <c r="X38" s="72">
        <v>0</v>
      </c>
      <c r="Y38" s="72">
        <v>4000</v>
      </c>
      <c r="Z38" s="72">
        <v>4000</v>
      </c>
      <c r="AA38" s="24"/>
      <c r="AB38" s="24"/>
      <c r="AC38" s="24"/>
    </row>
    <row r="39" spans="1:29" ht="60.75" customHeight="1" x14ac:dyDescent="0.3">
      <c r="A39" s="29"/>
      <c r="B39" s="21"/>
      <c r="C39" s="15"/>
      <c r="D39" s="23"/>
      <c r="E39" s="22"/>
      <c r="F39" s="22"/>
      <c r="G39" s="82" t="s">
        <v>63</v>
      </c>
      <c r="H39" s="82"/>
      <c r="I39" s="82"/>
      <c r="J39" s="82"/>
      <c r="K39" s="6">
        <v>121</v>
      </c>
      <c r="L39" s="34">
        <v>3</v>
      </c>
      <c r="M39" s="34">
        <v>14</v>
      </c>
      <c r="N39" s="59">
        <v>7700020040</v>
      </c>
      <c r="O39" s="27">
        <v>240</v>
      </c>
      <c r="P39" s="6"/>
      <c r="Q39" s="32">
        <v>10000</v>
      </c>
      <c r="R39" s="89"/>
      <c r="S39" s="89"/>
      <c r="T39" s="89"/>
      <c r="U39" s="89"/>
      <c r="V39" s="25">
        <v>0</v>
      </c>
      <c r="W39" s="33">
        <v>0</v>
      </c>
      <c r="X39" s="72">
        <v>0</v>
      </c>
      <c r="Y39" s="72">
        <v>4000</v>
      </c>
      <c r="Z39" s="72">
        <v>4000</v>
      </c>
      <c r="AA39" s="24"/>
      <c r="AB39" s="24"/>
      <c r="AC39" s="24"/>
    </row>
    <row r="40" spans="1:29" ht="24" customHeight="1" x14ac:dyDescent="0.3">
      <c r="A40" s="29"/>
      <c r="B40" s="94" t="s">
        <v>13</v>
      </c>
      <c r="C40" s="95"/>
      <c r="D40" s="95"/>
      <c r="E40" s="95"/>
      <c r="F40" s="95"/>
      <c r="G40" s="95"/>
      <c r="H40" s="95"/>
      <c r="I40" s="95"/>
      <c r="J40" s="95"/>
      <c r="K40" s="7">
        <v>121</v>
      </c>
      <c r="L40" s="31">
        <v>4</v>
      </c>
      <c r="M40" s="31">
        <v>0</v>
      </c>
      <c r="N40" s="58">
        <v>0</v>
      </c>
      <c r="O40" s="11">
        <v>0</v>
      </c>
      <c r="P40" s="6"/>
      <c r="Q40" s="32">
        <v>0</v>
      </c>
      <c r="R40" s="93"/>
      <c r="S40" s="93"/>
      <c r="T40" s="93"/>
      <c r="U40" s="93"/>
      <c r="V40" s="25">
        <v>0</v>
      </c>
      <c r="W40" s="33">
        <v>0</v>
      </c>
      <c r="X40" s="66">
        <f t="shared" ref="X40:Z43" si="5">X41</f>
        <v>709000</v>
      </c>
      <c r="Y40" s="66">
        <f t="shared" si="5"/>
        <v>403000</v>
      </c>
      <c r="Z40" s="66">
        <f t="shared" si="5"/>
        <v>453000</v>
      </c>
      <c r="AA40" s="24"/>
      <c r="AB40" s="24"/>
      <c r="AC40" s="24"/>
    </row>
    <row r="41" spans="1:29" ht="21" customHeight="1" x14ac:dyDescent="0.3">
      <c r="A41" s="29"/>
      <c r="B41" s="21"/>
      <c r="C41" s="15"/>
      <c r="D41" s="92" t="s">
        <v>12</v>
      </c>
      <c r="E41" s="92"/>
      <c r="F41" s="92"/>
      <c r="G41" s="92"/>
      <c r="H41" s="92"/>
      <c r="I41" s="92"/>
      <c r="J41" s="92"/>
      <c r="K41" s="7">
        <v>121</v>
      </c>
      <c r="L41" s="31">
        <v>4</v>
      </c>
      <c r="M41" s="31">
        <v>9</v>
      </c>
      <c r="N41" s="58">
        <v>0</v>
      </c>
      <c r="O41" s="11">
        <v>0</v>
      </c>
      <c r="P41" s="6"/>
      <c r="Q41" s="32">
        <v>0</v>
      </c>
      <c r="R41" s="93"/>
      <c r="S41" s="93"/>
      <c r="T41" s="93"/>
      <c r="U41" s="93"/>
      <c r="V41" s="25">
        <v>0</v>
      </c>
      <c r="W41" s="33">
        <v>0</v>
      </c>
      <c r="X41" s="66">
        <f t="shared" si="5"/>
        <v>709000</v>
      </c>
      <c r="Y41" s="66">
        <f t="shared" si="5"/>
        <v>403000</v>
      </c>
      <c r="Z41" s="66">
        <f t="shared" si="5"/>
        <v>453000</v>
      </c>
      <c r="AA41" s="24"/>
      <c r="AB41" s="24"/>
      <c r="AC41" s="24"/>
    </row>
    <row r="42" spans="1:29" ht="37.9" customHeight="1" x14ac:dyDescent="0.3">
      <c r="A42" s="29"/>
      <c r="B42" s="21"/>
      <c r="C42" s="15"/>
      <c r="D42" s="23"/>
      <c r="E42" s="82" t="s">
        <v>5</v>
      </c>
      <c r="F42" s="82"/>
      <c r="G42" s="82"/>
      <c r="H42" s="82"/>
      <c r="I42" s="82"/>
      <c r="J42" s="82"/>
      <c r="K42" s="6">
        <v>121</v>
      </c>
      <c r="L42" s="34">
        <v>4</v>
      </c>
      <c r="M42" s="34">
        <v>9</v>
      </c>
      <c r="N42" s="59">
        <v>7700000000</v>
      </c>
      <c r="O42" s="12">
        <v>0</v>
      </c>
      <c r="P42" s="6"/>
      <c r="Q42" s="32">
        <v>0</v>
      </c>
      <c r="R42" s="89"/>
      <c r="S42" s="89"/>
      <c r="T42" s="89"/>
      <c r="U42" s="89"/>
      <c r="V42" s="25">
        <v>0</v>
      </c>
      <c r="W42" s="33">
        <v>0</v>
      </c>
      <c r="X42" s="67">
        <f t="shared" si="5"/>
        <v>709000</v>
      </c>
      <c r="Y42" s="67">
        <f t="shared" si="5"/>
        <v>403000</v>
      </c>
      <c r="Z42" s="67">
        <f t="shared" si="5"/>
        <v>453000</v>
      </c>
      <c r="AA42" s="24"/>
      <c r="AB42" s="24"/>
      <c r="AC42" s="24"/>
    </row>
    <row r="43" spans="1:29" ht="57.6" customHeight="1" x14ac:dyDescent="0.3">
      <c r="A43" s="29"/>
      <c r="B43" s="21"/>
      <c r="C43" s="15"/>
      <c r="D43" s="23"/>
      <c r="E43" s="22"/>
      <c r="F43" s="82" t="s">
        <v>11</v>
      </c>
      <c r="G43" s="82"/>
      <c r="H43" s="82"/>
      <c r="I43" s="82"/>
      <c r="J43" s="82"/>
      <c r="K43" s="6">
        <v>121</v>
      </c>
      <c r="L43" s="34">
        <v>4</v>
      </c>
      <c r="M43" s="34">
        <v>9</v>
      </c>
      <c r="N43" s="59">
        <v>7700090080</v>
      </c>
      <c r="O43" s="12">
        <v>0</v>
      </c>
      <c r="P43" s="6"/>
      <c r="Q43" s="32">
        <v>0</v>
      </c>
      <c r="R43" s="89"/>
      <c r="S43" s="89"/>
      <c r="T43" s="89"/>
      <c r="U43" s="89"/>
      <c r="V43" s="25">
        <v>0</v>
      </c>
      <c r="W43" s="33">
        <v>0</v>
      </c>
      <c r="X43" s="67">
        <f t="shared" si="5"/>
        <v>709000</v>
      </c>
      <c r="Y43" s="67">
        <f t="shared" si="5"/>
        <v>403000</v>
      </c>
      <c r="Z43" s="67">
        <f t="shared" si="5"/>
        <v>453000</v>
      </c>
      <c r="AA43" s="24"/>
      <c r="AB43" s="24"/>
      <c r="AC43" s="24"/>
    </row>
    <row r="44" spans="1:29" ht="75.75" customHeight="1" x14ac:dyDescent="0.3">
      <c r="A44" s="29"/>
      <c r="B44" s="21"/>
      <c r="C44" s="15"/>
      <c r="D44" s="23"/>
      <c r="E44" s="22"/>
      <c r="F44" s="22"/>
      <c r="G44" s="82" t="s">
        <v>63</v>
      </c>
      <c r="H44" s="82"/>
      <c r="I44" s="82"/>
      <c r="J44" s="82"/>
      <c r="K44" s="6">
        <v>121</v>
      </c>
      <c r="L44" s="34">
        <v>4</v>
      </c>
      <c r="M44" s="34">
        <v>9</v>
      </c>
      <c r="N44" s="59">
        <v>7700090080</v>
      </c>
      <c r="O44" s="12">
        <v>240</v>
      </c>
      <c r="P44" s="6"/>
      <c r="Q44" s="32">
        <v>10000</v>
      </c>
      <c r="R44" s="89"/>
      <c r="S44" s="89"/>
      <c r="T44" s="89"/>
      <c r="U44" s="89"/>
      <c r="V44" s="25">
        <v>0</v>
      </c>
      <c r="W44" s="33">
        <v>0</v>
      </c>
      <c r="X44" s="67">
        <v>709000</v>
      </c>
      <c r="Y44" s="67">
        <v>403000</v>
      </c>
      <c r="Z44" s="67">
        <v>453000</v>
      </c>
      <c r="AA44" s="24"/>
      <c r="AB44" s="24"/>
      <c r="AC44" s="24"/>
    </row>
    <row r="45" spans="1:29" ht="45" customHeight="1" x14ac:dyDescent="0.3">
      <c r="A45" s="29"/>
      <c r="B45" s="101" t="s">
        <v>61</v>
      </c>
      <c r="C45" s="101"/>
      <c r="D45" s="101"/>
      <c r="E45" s="101"/>
      <c r="F45" s="101"/>
      <c r="G45" s="101"/>
      <c r="H45" s="101"/>
      <c r="I45" s="101"/>
      <c r="J45" s="102"/>
      <c r="K45" s="7">
        <v>121</v>
      </c>
      <c r="L45" s="31">
        <v>4</v>
      </c>
      <c r="M45" s="31">
        <v>12</v>
      </c>
      <c r="N45" s="58">
        <v>0</v>
      </c>
      <c r="O45" s="11">
        <v>0</v>
      </c>
      <c r="P45" s="7"/>
      <c r="Q45" s="79"/>
      <c r="R45" s="20"/>
      <c r="S45" s="20"/>
      <c r="T45" s="20"/>
      <c r="U45" s="20"/>
      <c r="V45" s="20"/>
      <c r="W45" s="80"/>
      <c r="X45" s="66">
        <v>9998</v>
      </c>
      <c r="Y45" s="66">
        <v>0</v>
      </c>
      <c r="Z45" s="66">
        <v>0</v>
      </c>
      <c r="AA45" s="24"/>
      <c r="AB45" s="24"/>
      <c r="AC45" s="24"/>
    </row>
    <row r="46" spans="1:29" ht="75.75" customHeight="1" x14ac:dyDescent="0.3">
      <c r="A46" s="29"/>
      <c r="B46" s="21"/>
      <c r="C46" s="15"/>
      <c r="D46" s="23"/>
      <c r="E46" s="82" t="s">
        <v>5</v>
      </c>
      <c r="F46" s="82"/>
      <c r="G46" s="82"/>
      <c r="H46" s="82"/>
      <c r="I46" s="82"/>
      <c r="J46" s="82"/>
      <c r="K46" s="6">
        <v>121</v>
      </c>
      <c r="L46" s="34">
        <v>4</v>
      </c>
      <c r="M46" s="34">
        <v>12</v>
      </c>
      <c r="N46" s="59">
        <v>7700000000</v>
      </c>
      <c r="O46" s="12">
        <v>0</v>
      </c>
      <c r="P46" s="6"/>
      <c r="Q46" s="32"/>
      <c r="R46" s="25"/>
      <c r="S46" s="25"/>
      <c r="T46" s="25"/>
      <c r="U46" s="25"/>
      <c r="V46" s="25"/>
      <c r="W46" s="33"/>
      <c r="X46" s="67">
        <v>9998</v>
      </c>
      <c r="Y46" s="67">
        <v>0</v>
      </c>
      <c r="Z46" s="67">
        <v>0</v>
      </c>
      <c r="AA46" s="24"/>
      <c r="AB46" s="24"/>
      <c r="AC46" s="24"/>
    </row>
    <row r="47" spans="1:29" ht="75.75" customHeight="1" x14ac:dyDescent="0.3">
      <c r="A47" s="29"/>
      <c r="B47" s="21"/>
      <c r="C47" s="15"/>
      <c r="D47" s="23"/>
      <c r="E47" s="22"/>
      <c r="F47" s="83" t="s">
        <v>62</v>
      </c>
      <c r="G47" s="83"/>
      <c r="H47" s="83"/>
      <c r="I47" s="83"/>
      <c r="J47" s="84"/>
      <c r="K47" s="6">
        <v>121</v>
      </c>
      <c r="L47" s="34">
        <v>4</v>
      </c>
      <c r="M47" s="34">
        <v>12</v>
      </c>
      <c r="N47" s="59">
        <v>7700090030</v>
      </c>
      <c r="O47" s="12">
        <v>0</v>
      </c>
      <c r="P47" s="6"/>
      <c r="Q47" s="32"/>
      <c r="R47" s="25"/>
      <c r="S47" s="25"/>
      <c r="T47" s="25"/>
      <c r="U47" s="25"/>
      <c r="V47" s="25"/>
      <c r="W47" s="33"/>
      <c r="X47" s="67">
        <v>9998</v>
      </c>
      <c r="Y47" s="67">
        <v>0</v>
      </c>
      <c r="Z47" s="67">
        <v>0</v>
      </c>
      <c r="AA47" s="24"/>
      <c r="AB47" s="24"/>
      <c r="AC47" s="24"/>
    </row>
    <row r="48" spans="1:29" ht="75.75" customHeight="1" x14ac:dyDescent="0.3">
      <c r="A48" s="29"/>
      <c r="B48" s="21"/>
      <c r="C48" s="15"/>
      <c r="D48" s="23"/>
      <c r="E48" s="22"/>
      <c r="F48" s="22"/>
      <c r="G48" s="82" t="s">
        <v>63</v>
      </c>
      <c r="H48" s="82"/>
      <c r="I48" s="82"/>
      <c r="J48" s="82"/>
      <c r="K48" s="6">
        <v>121</v>
      </c>
      <c r="L48" s="34">
        <v>4</v>
      </c>
      <c r="M48" s="34">
        <v>12</v>
      </c>
      <c r="N48" s="59">
        <v>7700090030</v>
      </c>
      <c r="O48" s="12">
        <v>240</v>
      </c>
      <c r="P48" s="6"/>
      <c r="Q48" s="32"/>
      <c r="R48" s="25"/>
      <c r="S48" s="25"/>
      <c r="T48" s="25"/>
      <c r="U48" s="25"/>
      <c r="V48" s="25"/>
      <c r="W48" s="33"/>
      <c r="X48" s="67">
        <v>9998</v>
      </c>
      <c r="Y48" s="67">
        <v>0</v>
      </c>
      <c r="Z48" s="67">
        <v>0</v>
      </c>
      <c r="AA48" s="24"/>
      <c r="AB48" s="24"/>
      <c r="AC48" s="24"/>
    </row>
    <row r="49" spans="1:29" ht="40.5" customHeight="1" x14ac:dyDescent="0.3">
      <c r="A49" s="29"/>
      <c r="B49" s="94" t="s">
        <v>10</v>
      </c>
      <c r="C49" s="95"/>
      <c r="D49" s="95"/>
      <c r="E49" s="95"/>
      <c r="F49" s="95"/>
      <c r="G49" s="95"/>
      <c r="H49" s="95"/>
      <c r="I49" s="95"/>
      <c r="J49" s="95"/>
      <c r="K49" s="7">
        <v>121</v>
      </c>
      <c r="L49" s="31">
        <v>5</v>
      </c>
      <c r="M49" s="31">
        <v>0</v>
      </c>
      <c r="N49" s="58">
        <v>0</v>
      </c>
      <c r="O49" s="11">
        <v>0</v>
      </c>
      <c r="P49" s="6"/>
      <c r="Q49" s="32">
        <v>0</v>
      </c>
      <c r="R49" s="93"/>
      <c r="S49" s="93"/>
      <c r="T49" s="93"/>
      <c r="U49" s="93"/>
      <c r="V49" s="25">
        <v>0</v>
      </c>
      <c r="W49" s="33">
        <v>0</v>
      </c>
      <c r="X49" s="66">
        <f t="shared" ref="X49:Z52" si="6">X50</f>
        <v>135975</v>
      </c>
      <c r="Y49" s="66">
        <f t="shared" si="6"/>
        <v>89900</v>
      </c>
      <c r="Z49" s="66">
        <f t="shared" si="6"/>
        <v>83800</v>
      </c>
      <c r="AA49" s="24"/>
      <c r="AB49" s="24"/>
      <c r="AC49" s="24"/>
    </row>
    <row r="50" spans="1:29" ht="18" customHeight="1" x14ac:dyDescent="0.3">
      <c r="A50" s="29"/>
      <c r="B50" s="21"/>
      <c r="C50" s="15"/>
      <c r="D50" s="92" t="s">
        <v>9</v>
      </c>
      <c r="E50" s="92"/>
      <c r="F50" s="92"/>
      <c r="G50" s="92"/>
      <c r="H50" s="92"/>
      <c r="I50" s="92"/>
      <c r="J50" s="92"/>
      <c r="K50" s="7">
        <v>121</v>
      </c>
      <c r="L50" s="31">
        <v>5</v>
      </c>
      <c r="M50" s="31">
        <v>3</v>
      </c>
      <c r="N50" s="58">
        <v>0</v>
      </c>
      <c r="O50" s="11">
        <v>0</v>
      </c>
      <c r="P50" s="6"/>
      <c r="Q50" s="32">
        <v>0</v>
      </c>
      <c r="R50" s="93"/>
      <c r="S50" s="93"/>
      <c r="T50" s="93"/>
      <c r="U50" s="93"/>
      <c r="V50" s="25">
        <v>0</v>
      </c>
      <c r="W50" s="33">
        <v>0</v>
      </c>
      <c r="X50" s="66">
        <f t="shared" si="6"/>
        <v>135975</v>
      </c>
      <c r="Y50" s="66">
        <f t="shared" si="6"/>
        <v>89900</v>
      </c>
      <c r="Z50" s="66">
        <f t="shared" si="6"/>
        <v>83800</v>
      </c>
      <c r="AA50" s="24"/>
      <c r="AB50" s="24"/>
      <c r="AC50" s="24"/>
    </row>
    <row r="51" spans="1:29" ht="37.5" customHeight="1" x14ac:dyDescent="0.3">
      <c r="A51" s="29"/>
      <c r="B51" s="21"/>
      <c r="C51" s="15"/>
      <c r="D51" s="23"/>
      <c r="E51" s="82" t="s">
        <v>5</v>
      </c>
      <c r="F51" s="82"/>
      <c r="G51" s="82"/>
      <c r="H51" s="82"/>
      <c r="I51" s="82"/>
      <c r="J51" s="82"/>
      <c r="K51" s="6">
        <v>121</v>
      </c>
      <c r="L51" s="34">
        <v>5</v>
      </c>
      <c r="M51" s="34">
        <v>3</v>
      </c>
      <c r="N51" s="59">
        <v>7700000000</v>
      </c>
      <c r="O51" s="12">
        <v>0</v>
      </c>
      <c r="P51" s="6"/>
      <c r="Q51" s="32">
        <v>0</v>
      </c>
      <c r="R51" s="89"/>
      <c r="S51" s="89"/>
      <c r="T51" s="89"/>
      <c r="U51" s="89"/>
      <c r="V51" s="25">
        <v>0</v>
      </c>
      <c r="W51" s="33">
        <v>0</v>
      </c>
      <c r="X51" s="67">
        <f t="shared" si="6"/>
        <v>135975</v>
      </c>
      <c r="Y51" s="67">
        <f t="shared" si="6"/>
        <v>89900</v>
      </c>
      <c r="Z51" s="67">
        <f t="shared" si="6"/>
        <v>83800</v>
      </c>
      <c r="AA51" s="24"/>
      <c r="AB51" s="24"/>
      <c r="AC51" s="24"/>
    </row>
    <row r="52" spans="1:29" ht="40.5" customHeight="1" x14ac:dyDescent="0.3">
      <c r="A52" s="29"/>
      <c r="B52" s="21"/>
      <c r="C52" s="15"/>
      <c r="D52" s="23"/>
      <c r="E52" s="22"/>
      <c r="F52" s="82" t="s">
        <v>8</v>
      </c>
      <c r="G52" s="82"/>
      <c r="H52" s="82"/>
      <c r="I52" s="82"/>
      <c r="J52" s="82"/>
      <c r="K52" s="6">
        <v>121</v>
      </c>
      <c r="L52" s="34">
        <v>5</v>
      </c>
      <c r="M52" s="34">
        <v>3</v>
      </c>
      <c r="N52" s="59">
        <v>7700090090</v>
      </c>
      <c r="O52" s="12">
        <v>0</v>
      </c>
      <c r="P52" s="6"/>
      <c r="Q52" s="32">
        <v>0</v>
      </c>
      <c r="R52" s="89"/>
      <c r="S52" s="89"/>
      <c r="T52" s="89"/>
      <c r="U52" s="89"/>
      <c r="V52" s="25">
        <v>0</v>
      </c>
      <c r="W52" s="33">
        <v>0</v>
      </c>
      <c r="X52" s="67">
        <f t="shared" si="6"/>
        <v>135975</v>
      </c>
      <c r="Y52" s="67">
        <f t="shared" si="6"/>
        <v>89900</v>
      </c>
      <c r="Z52" s="67">
        <f t="shared" si="6"/>
        <v>83800</v>
      </c>
      <c r="AA52" s="24"/>
      <c r="AB52" s="24"/>
      <c r="AC52" s="24"/>
    </row>
    <row r="53" spans="1:29" ht="74.25" customHeight="1" x14ac:dyDescent="0.3">
      <c r="A53" s="29"/>
      <c r="B53" s="21"/>
      <c r="C53" s="15"/>
      <c r="D53" s="23"/>
      <c r="E53" s="22"/>
      <c r="F53" s="22"/>
      <c r="G53" s="82" t="s">
        <v>63</v>
      </c>
      <c r="H53" s="82"/>
      <c r="I53" s="82"/>
      <c r="J53" s="82"/>
      <c r="K53" s="6">
        <v>121</v>
      </c>
      <c r="L53" s="34">
        <v>5</v>
      </c>
      <c r="M53" s="34">
        <v>3</v>
      </c>
      <c r="N53" s="59">
        <v>7700090090</v>
      </c>
      <c r="O53" s="12">
        <v>240</v>
      </c>
      <c r="P53" s="6"/>
      <c r="Q53" s="32">
        <v>10000</v>
      </c>
      <c r="R53" s="89"/>
      <c r="S53" s="89"/>
      <c r="T53" s="89"/>
      <c r="U53" s="89"/>
      <c r="V53" s="25">
        <v>0</v>
      </c>
      <c r="W53" s="33">
        <v>0</v>
      </c>
      <c r="X53" s="67">
        <v>135975</v>
      </c>
      <c r="Y53" s="67">
        <v>89900</v>
      </c>
      <c r="Z53" s="67">
        <v>83800</v>
      </c>
      <c r="AA53" s="24"/>
      <c r="AB53" s="24"/>
      <c r="AC53" s="24"/>
    </row>
    <row r="54" spans="1:29" ht="18.75" customHeight="1" x14ac:dyDescent="0.3">
      <c r="A54" s="29"/>
      <c r="B54" s="94" t="s">
        <v>7</v>
      </c>
      <c r="C54" s="95"/>
      <c r="D54" s="95"/>
      <c r="E54" s="95"/>
      <c r="F54" s="95"/>
      <c r="G54" s="95"/>
      <c r="H54" s="95"/>
      <c r="I54" s="95"/>
      <c r="J54" s="95"/>
      <c r="K54" s="7">
        <v>121</v>
      </c>
      <c r="L54" s="31">
        <v>8</v>
      </c>
      <c r="M54" s="31">
        <v>0</v>
      </c>
      <c r="N54" s="58">
        <v>0</v>
      </c>
      <c r="O54" s="11">
        <v>0</v>
      </c>
      <c r="P54" s="6"/>
      <c r="Q54" s="32">
        <v>0</v>
      </c>
      <c r="R54" s="93"/>
      <c r="S54" s="93"/>
      <c r="T54" s="93"/>
      <c r="U54" s="93"/>
      <c r="V54" s="25">
        <v>0</v>
      </c>
      <c r="W54" s="33">
        <v>0</v>
      </c>
      <c r="X54" s="66">
        <f t="shared" ref="X54:Z56" si="7">X55</f>
        <v>1417248</v>
      </c>
      <c r="Y54" s="66">
        <f t="shared" si="7"/>
        <v>1019600</v>
      </c>
      <c r="Z54" s="66">
        <f t="shared" si="7"/>
        <v>1019600</v>
      </c>
      <c r="AA54" s="24"/>
      <c r="AB54" s="24"/>
      <c r="AC54" s="24"/>
    </row>
    <row r="55" spans="1:29" ht="18" customHeight="1" x14ac:dyDescent="0.3">
      <c r="A55" s="29"/>
      <c r="B55" s="21"/>
      <c r="C55" s="15"/>
      <c r="D55" s="92" t="s">
        <v>6</v>
      </c>
      <c r="E55" s="92"/>
      <c r="F55" s="92"/>
      <c r="G55" s="92"/>
      <c r="H55" s="92"/>
      <c r="I55" s="92"/>
      <c r="J55" s="92"/>
      <c r="K55" s="7">
        <v>121</v>
      </c>
      <c r="L55" s="31">
        <v>8</v>
      </c>
      <c r="M55" s="31">
        <v>1</v>
      </c>
      <c r="N55" s="58">
        <v>0</v>
      </c>
      <c r="O55" s="11">
        <v>0</v>
      </c>
      <c r="P55" s="6"/>
      <c r="Q55" s="32">
        <v>0</v>
      </c>
      <c r="R55" s="93"/>
      <c r="S55" s="93"/>
      <c r="T55" s="93"/>
      <c r="U55" s="93"/>
      <c r="V55" s="25">
        <v>0</v>
      </c>
      <c r="W55" s="33">
        <v>0</v>
      </c>
      <c r="X55" s="66">
        <f t="shared" si="7"/>
        <v>1417248</v>
      </c>
      <c r="Y55" s="66">
        <f t="shared" si="7"/>
        <v>1019600</v>
      </c>
      <c r="Z55" s="66">
        <f t="shared" si="7"/>
        <v>1019600</v>
      </c>
      <c r="AA55" s="24"/>
      <c r="AB55" s="24"/>
      <c r="AC55" s="24"/>
    </row>
    <row r="56" spans="1:29" ht="39" customHeight="1" x14ac:dyDescent="0.3">
      <c r="A56" s="29"/>
      <c r="B56" s="21"/>
      <c r="C56" s="15"/>
      <c r="D56" s="23"/>
      <c r="E56" s="22"/>
      <c r="F56" s="22"/>
      <c r="G56" s="90" t="s">
        <v>5</v>
      </c>
      <c r="H56" s="82"/>
      <c r="I56" s="82"/>
      <c r="J56" s="82"/>
      <c r="K56" s="6">
        <v>121</v>
      </c>
      <c r="L56" s="34">
        <v>8</v>
      </c>
      <c r="M56" s="34">
        <v>1</v>
      </c>
      <c r="N56" s="59">
        <v>7700000000</v>
      </c>
      <c r="O56" s="12">
        <v>0</v>
      </c>
      <c r="P56" s="6"/>
      <c r="Q56" s="32">
        <v>10000</v>
      </c>
      <c r="R56" s="89"/>
      <c r="S56" s="89"/>
      <c r="T56" s="89"/>
      <c r="U56" s="89"/>
      <c r="V56" s="25">
        <v>0</v>
      </c>
      <c r="W56" s="33">
        <v>0</v>
      </c>
      <c r="X56" s="67">
        <f t="shared" si="7"/>
        <v>1417248</v>
      </c>
      <c r="Y56" s="67">
        <f t="shared" si="7"/>
        <v>1019600</v>
      </c>
      <c r="Z56" s="67">
        <f t="shared" si="7"/>
        <v>1019600</v>
      </c>
      <c r="AA56" s="24"/>
      <c r="AB56" s="24"/>
      <c r="AC56" s="24"/>
    </row>
    <row r="57" spans="1:29" ht="60.75" customHeight="1" x14ac:dyDescent="0.3">
      <c r="A57" s="29"/>
      <c r="B57" s="21"/>
      <c r="C57" s="15"/>
      <c r="D57" s="23"/>
      <c r="E57" s="22"/>
      <c r="F57" s="22"/>
      <c r="G57" s="22"/>
      <c r="H57" s="22"/>
      <c r="I57" s="22"/>
      <c r="J57" s="26" t="s">
        <v>4</v>
      </c>
      <c r="K57" s="6">
        <v>121</v>
      </c>
      <c r="L57" s="34">
        <v>8</v>
      </c>
      <c r="M57" s="34">
        <v>1</v>
      </c>
      <c r="N57" s="59">
        <v>7700070030</v>
      </c>
      <c r="O57" s="12">
        <v>0</v>
      </c>
      <c r="P57" s="6"/>
      <c r="Q57" s="32"/>
      <c r="R57" s="25"/>
      <c r="S57" s="25"/>
      <c r="T57" s="25"/>
      <c r="U57" s="25"/>
      <c r="V57" s="25"/>
      <c r="W57" s="33"/>
      <c r="X57" s="67">
        <f>X58+X59</f>
        <v>1417248</v>
      </c>
      <c r="Y57" s="67">
        <f>Y58+Y59</f>
        <v>1019600</v>
      </c>
      <c r="Z57" s="67">
        <f>Z58+Z59</f>
        <v>1019600</v>
      </c>
      <c r="AA57" s="24"/>
      <c r="AB57" s="24"/>
      <c r="AC57" s="24"/>
    </row>
    <row r="58" spans="1:29" ht="78.75" customHeight="1" x14ac:dyDescent="0.3">
      <c r="A58" s="29"/>
      <c r="B58" s="21"/>
      <c r="C58" s="15"/>
      <c r="D58" s="23"/>
      <c r="E58" s="22"/>
      <c r="F58" s="22"/>
      <c r="G58" s="82" t="s">
        <v>63</v>
      </c>
      <c r="H58" s="82"/>
      <c r="I58" s="82"/>
      <c r="J58" s="82"/>
      <c r="K58" s="6">
        <v>121</v>
      </c>
      <c r="L58" s="34">
        <v>8</v>
      </c>
      <c r="M58" s="34">
        <v>1</v>
      </c>
      <c r="N58" s="59">
        <v>7700070030</v>
      </c>
      <c r="O58" s="12">
        <v>240</v>
      </c>
      <c r="P58" s="6"/>
      <c r="Q58" s="32"/>
      <c r="R58" s="25"/>
      <c r="S58" s="25"/>
      <c r="T58" s="25"/>
      <c r="U58" s="25"/>
      <c r="V58" s="25"/>
      <c r="W58" s="33"/>
      <c r="X58" s="67">
        <v>435848</v>
      </c>
      <c r="Y58" s="67">
        <v>38200</v>
      </c>
      <c r="Z58" s="67">
        <v>38200</v>
      </c>
      <c r="AA58" s="24"/>
      <c r="AB58" s="24"/>
      <c r="AC58" s="24"/>
    </row>
    <row r="59" spans="1:29" ht="24" customHeight="1" x14ac:dyDescent="0.3">
      <c r="A59" s="29"/>
      <c r="B59" s="21"/>
      <c r="C59" s="15"/>
      <c r="D59" s="23"/>
      <c r="E59" s="22"/>
      <c r="F59" s="22"/>
      <c r="G59" s="96" t="s">
        <v>2</v>
      </c>
      <c r="H59" s="96"/>
      <c r="I59" s="96"/>
      <c r="J59" s="96"/>
      <c r="K59" s="6">
        <v>121</v>
      </c>
      <c r="L59" s="34">
        <v>8</v>
      </c>
      <c r="M59" s="34">
        <v>1</v>
      </c>
      <c r="N59" s="59">
        <v>7700070030</v>
      </c>
      <c r="O59" s="12" t="s">
        <v>1</v>
      </c>
      <c r="P59" s="6"/>
      <c r="Q59" s="32"/>
      <c r="R59" s="25"/>
      <c r="S59" s="25"/>
      <c r="T59" s="25"/>
      <c r="U59" s="25"/>
      <c r="V59" s="25"/>
      <c r="W59" s="33"/>
      <c r="X59" s="67">
        <v>981400</v>
      </c>
      <c r="Y59" s="67">
        <v>981400</v>
      </c>
      <c r="Z59" s="67">
        <v>981400</v>
      </c>
      <c r="AA59" s="24"/>
      <c r="AB59" s="24"/>
      <c r="AC59" s="24"/>
    </row>
    <row r="60" spans="1:29" ht="19.5" customHeight="1" thickBot="1" x14ac:dyDescent="0.35">
      <c r="A60" s="14"/>
      <c r="B60" s="42">
        <v>0</v>
      </c>
      <c r="C60" s="43"/>
      <c r="D60" s="43"/>
      <c r="E60" s="43"/>
      <c r="F60" s="43"/>
      <c r="G60" s="43"/>
      <c r="H60" s="43"/>
      <c r="I60" s="43"/>
      <c r="J60" s="44" t="s">
        <v>37</v>
      </c>
      <c r="K60" s="45"/>
      <c r="L60" s="45"/>
      <c r="M60" s="45"/>
      <c r="N60" s="46"/>
      <c r="O60" s="46"/>
      <c r="P60" s="45"/>
      <c r="Q60" s="47">
        <v>10000</v>
      </c>
      <c r="R60" s="48"/>
      <c r="S60" s="48"/>
      <c r="T60" s="48"/>
      <c r="U60" s="48"/>
      <c r="V60" s="48">
        <v>0</v>
      </c>
      <c r="W60" s="49">
        <v>0</v>
      </c>
      <c r="X60" s="69">
        <f>X9+X21+X27+X40+X45+X49+X54</f>
        <v>4376995</v>
      </c>
      <c r="Y60" s="69">
        <f>Y9+Y21+Y27+Y40+Y45+Y49+Y54</f>
        <v>3510810</v>
      </c>
      <c r="Z60" s="69">
        <f>Z9+Z21+Z27+Z40+Z45+Z49+Z54</f>
        <v>3597110</v>
      </c>
      <c r="AA60" s="24"/>
      <c r="AB60" s="24"/>
      <c r="AC60" s="24"/>
    </row>
    <row r="61" spans="1:29" ht="11.25" customHeight="1" x14ac:dyDescent="0.3">
      <c r="A61" s="14"/>
      <c r="B61" s="16"/>
      <c r="C61" s="16"/>
      <c r="D61" s="16"/>
      <c r="E61" s="16"/>
      <c r="F61" s="16"/>
      <c r="G61" s="16"/>
      <c r="H61" s="16"/>
      <c r="I61" s="16"/>
      <c r="J61" s="16"/>
      <c r="K61" s="5"/>
      <c r="L61" s="5"/>
      <c r="M61" s="5"/>
      <c r="N61" s="10"/>
      <c r="O61" s="10"/>
      <c r="P61" s="5"/>
      <c r="Q61" s="3"/>
      <c r="R61" s="4"/>
      <c r="S61" s="4"/>
      <c r="T61" s="4"/>
      <c r="U61" s="4"/>
      <c r="V61" s="4"/>
      <c r="W61" s="3"/>
      <c r="X61" s="3"/>
      <c r="Y61" s="74" t="s">
        <v>0</v>
      </c>
      <c r="Z61" s="24"/>
      <c r="AA61" s="24"/>
      <c r="AB61" s="24"/>
      <c r="AC61" s="24"/>
    </row>
    <row r="62" spans="1:29" ht="12.75" customHeight="1" x14ac:dyDescent="0.3">
      <c r="A62" s="14"/>
      <c r="B62" s="61"/>
      <c r="C62" s="61"/>
      <c r="D62" s="61"/>
      <c r="E62" s="61"/>
      <c r="F62" s="61"/>
      <c r="G62" s="61"/>
      <c r="H62" s="61"/>
      <c r="I62" s="61"/>
      <c r="J62" s="61"/>
      <c r="K62" s="56"/>
      <c r="L62" s="56"/>
      <c r="M62" s="56"/>
      <c r="N62" s="62"/>
      <c r="O62" s="62"/>
      <c r="P62" s="56"/>
      <c r="Q62" s="56"/>
      <c r="R62" s="56"/>
      <c r="S62" s="56"/>
      <c r="T62" s="56"/>
      <c r="U62" s="56"/>
      <c r="V62" s="56"/>
      <c r="W62" s="57"/>
      <c r="X62" s="57"/>
      <c r="Y62" s="75"/>
      <c r="Z62" s="24"/>
      <c r="AA62" s="24"/>
      <c r="AB62" s="24"/>
      <c r="AC62" s="24"/>
    </row>
    <row r="63" spans="1:29" ht="12.75" customHeight="1" x14ac:dyDescent="0.2">
      <c r="A63" s="14"/>
      <c r="B63" s="61"/>
      <c r="C63" s="61"/>
      <c r="D63" s="61"/>
      <c r="E63" s="61"/>
      <c r="F63" s="61"/>
      <c r="G63" s="61"/>
      <c r="H63" s="61"/>
      <c r="I63" s="61"/>
      <c r="J63" s="63"/>
      <c r="K63" s="57"/>
      <c r="L63" s="57"/>
      <c r="M63" s="57"/>
      <c r="N63" s="55"/>
      <c r="O63" s="55"/>
      <c r="P63" s="53"/>
      <c r="Q63" s="53"/>
      <c r="R63" s="53"/>
      <c r="S63" s="53"/>
      <c r="T63" s="53"/>
      <c r="U63" s="53"/>
      <c r="V63" s="53"/>
      <c r="W63" s="53"/>
      <c r="X63" s="53"/>
      <c r="Y63" s="24"/>
      <c r="Z63" s="24"/>
      <c r="AA63" s="24"/>
      <c r="AB63" s="24"/>
      <c r="AC63" s="24"/>
    </row>
    <row r="64" spans="1:29" ht="12.75" customHeight="1" x14ac:dyDescent="0.2">
      <c r="A64" s="14"/>
      <c r="B64" s="61"/>
      <c r="C64" s="61"/>
      <c r="D64" s="61"/>
      <c r="E64" s="61"/>
      <c r="F64" s="61"/>
      <c r="G64" s="61"/>
      <c r="H64" s="61"/>
      <c r="I64" s="61"/>
      <c r="J64" s="63"/>
      <c r="K64" s="57"/>
      <c r="L64" s="57"/>
      <c r="M64" s="57"/>
      <c r="N64" s="55"/>
      <c r="O64" s="55"/>
      <c r="P64" s="53"/>
      <c r="Q64" s="53"/>
      <c r="R64" s="53"/>
      <c r="S64" s="53"/>
      <c r="T64" s="53"/>
      <c r="U64" s="53"/>
      <c r="V64" s="53"/>
      <c r="W64" s="53"/>
      <c r="X64" s="53"/>
      <c r="Y64" s="24"/>
      <c r="Z64" s="24"/>
      <c r="AA64" s="24"/>
      <c r="AB64" s="24"/>
      <c r="AC64" s="24"/>
    </row>
    <row r="65" spans="1:29" ht="12.75" customHeight="1" x14ac:dyDescent="0.2">
      <c r="A65" s="14"/>
      <c r="B65" s="61"/>
      <c r="C65" s="61"/>
      <c r="D65" s="61"/>
      <c r="E65" s="61"/>
      <c r="F65" s="61"/>
      <c r="G65" s="61"/>
      <c r="H65" s="61"/>
      <c r="I65" s="61"/>
      <c r="J65" s="63"/>
      <c r="K65" s="57"/>
      <c r="L65" s="57"/>
      <c r="M65" s="57"/>
      <c r="N65" s="55"/>
      <c r="O65" s="55"/>
      <c r="P65" s="53"/>
      <c r="Q65" s="53"/>
      <c r="R65" s="53"/>
      <c r="S65" s="53"/>
      <c r="T65" s="53"/>
      <c r="U65" s="53"/>
      <c r="V65" s="53"/>
      <c r="W65" s="53"/>
      <c r="X65" s="53"/>
      <c r="Y65" s="24"/>
      <c r="Z65" s="24"/>
      <c r="AA65" s="24"/>
      <c r="AB65" s="24"/>
      <c r="AC65" s="24"/>
    </row>
    <row r="66" spans="1:29" ht="12.75" customHeight="1" x14ac:dyDescent="0.2">
      <c r="A66" s="14"/>
      <c r="B66" s="61"/>
      <c r="C66" s="61"/>
      <c r="D66" s="61"/>
      <c r="E66" s="61"/>
      <c r="F66" s="61"/>
      <c r="G66" s="61"/>
      <c r="H66" s="61"/>
      <c r="I66" s="61"/>
      <c r="J66" s="63"/>
      <c r="K66" s="57"/>
      <c r="L66" s="57"/>
      <c r="M66" s="57"/>
      <c r="N66" s="55"/>
      <c r="O66" s="55"/>
      <c r="P66" s="53"/>
      <c r="Q66" s="53"/>
      <c r="R66" s="53"/>
      <c r="S66" s="53"/>
      <c r="T66" s="53"/>
      <c r="U66" s="53"/>
      <c r="V66" s="53"/>
      <c r="W66" s="53"/>
      <c r="X66" s="53"/>
      <c r="Y66" s="24"/>
      <c r="Z66" s="24"/>
      <c r="AA66" s="24"/>
      <c r="AB66" s="24"/>
      <c r="AC66" s="24"/>
    </row>
    <row r="67" spans="1:29" ht="12.75" customHeight="1" x14ac:dyDescent="0.2">
      <c r="A67" s="14"/>
      <c r="B67" s="61"/>
      <c r="C67" s="61"/>
      <c r="D67" s="61"/>
      <c r="E67" s="61"/>
      <c r="F67" s="61"/>
      <c r="G67" s="61"/>
      <c r="H67" s="61"/>
      <c r="I67" s="61"/>
      <c r="J67" s="63"/>
      <c r="K67" s="57"/>
      <c r="L67" s="57"/>
      <c r="M67" s="57"/>
      <c r="N67" s="55"/>
      <c r="O67" s="55"/>
      <c r="P67" s="53"/>
      <c r="Q67" s="53"/>
      <c r="R67" s="53"/>
      <c r="S67" s="53"/>
      <c r="T67" s="53"/>
      <c r="U67" s="53"/>
      <c r="V67" s="53"/>
      <c r="W67" s="53"/>
      <c r="X67" s="53"/>
      <c r="Y67" s="24"/>
      <c r="Z67" s="24"/>
      <c r="AA67" s="24"/>
      <c r="AB67" s="24"/>
      <c r="AC67" s="24"/>
    </row>
    <row r="68" spans="1:29" ht="12.75" customHeight="1" x14ac:dyDescent="0.2">
      <c r="A68" s="14"/>
      <c r="B68" s="61"/>
      <c r="C68" s="61"/>
      <c r="D68" s="61"/>
      <c r="E68" s="61"/>
      <c r="F68" s="61"/>
      <c r="G68" s="61"/>
      <c r="H68" s="61"/>
      <c r="I68" s="61"/>
      <c r="J68" s="63"/>
      <c r="K68" s="57"/>
      <c r="L68" s="57"/>
      <c r="M68" s="57"/>
      <c r="N68" s="55"/>
      <c r="O68" s="55"/>
      <c r="P68" s="53"/>
      <c r="Q68" s="53"/>
      <c r="R68" s="53"/>
      <c r="S68" s="53"/>
      <c r="T68" s="53"/>
      <c r="U68" s="53"/>
      <c r="V68" s="53"/>
      <c r="W68" s="53"/>
      <c r="X68" s="53"/>
      <c r="Y68" s="24"/>
      <c r="Z68" s="24"/>
      <c r="AA68" s="24"/>
      <c r="AB68" s="24"/>
      <c r="AC68" s="24"/>
    </row>
    <row r="69" spans="1:29" ht="12.75" customHeight="1" x14ac:dyDescent="0.2">
      <c r="A69" s="17"/>
      <c r="B69" s="64"/>
      <c r="C69" s="64"/>
      <c r="D69" s="64"/>
      <c r="E69" s="64"/>
      <c r="F69" s="64"/>
      <c r="G69" s="64"/>
      <c r="H69" s="64"/>
      <c r="I69" s="64"/>
      <c r="J69" s="63"/>
      <c r="K69" s="57"/>
      <c r="L69" s="57"/>
      <c r="M69" s="57"/>
      <c r="N69" s="55"/>
      <c r="O69" s="55"/>
      <c r="P69" s="53"/>
      <c r="Q69" s="53"/>
      <c r="R69" s="53"/>
      <c r="S69" s="53"/>
      <c r="T69" s="53"/>
      <c r="U69" s="53"/>
      <c r="V69" s="53"/>
      <c r="W69" s="53"/>
      <c r="X69" s="53"/>
      <c r="Y69" s="24"/>
      <c r="Z69" s="24"/>
      <c r="AA69" s="24"/>
      <c r="AB69" s="24"/>
      <c r="AC69" s="24"/>
    </row>
    <row r="70" spans="1:29" x14ac:dyDescent="0.2">
      <c r="B70" s="65"/>
      <c r="C70" s="65"/>
      <c r="D70" s="65"/>
      <c r="E70" s="65"/>
      <c r="F70" s="65"/>
      <c r="G70" s="65"/>
      <c r="H70" s="65"/>
      <c r="I70" s="65"/>
      <c r="J70" s="65"/>
      <c r="K70" s="53"/>
      <c r="L70" s="53"/>
      <c r="M70" s="53"/>
      <c r="N70" s="55"/>
      <c r="O70" s="55"/>
      <c r="P70" s="53"/>
      <c r="Q70" s="53"/>
      <c r="R70" s="53"/>
      <c r="S70" s="53"/>
      <c r="T70" s="53"/>
      <c r="U70" s="53"/>
      <c r="V70" s="53"/>
      <c r="W70" s="53"/>
      <c r="X70" s="53"/>
      <c r="Y70" s="24"/>
      <c r="Z70" s="24"/>
      <c r="AA70" s="24"/>
      <c r="AB70" s="24"/>
      <c r="AC70" s="24"/>
    </row>
  </sheetData>
  <mergeCells count="85">
    <mergeCell ref="B8:J8"/>
    <mergeCell ref="B9:J9"/>
    <mergeCell ref="R9:U9"/>
    <mergeCell ref="D10:J10"/>
    <mergeCell ref="R10:U10"/>
    <mergeCell ref="E11:J11"/>
    <mergeCell ref="R11:U11"/>
    <mergeCell ref="F12:J12"/>
    <mergeCell ref="R12:U12"/>
    <mergeCell ref="G13:J13"/>
    <mergeCell ref="R13:U13"/>
    <mergeCell ref="D14:J14"/>
    <mergeCell ref="R14:U14"/>
    <mergeCell ref="E15:J15"/>
    <mergeCell ref="R15:U15"/>
    <mergeCell ref="F16:J16"/>
    <mergeCell ref="R16:U16"/>
    <mergeCell ref="G17:J17"/>
    <mergeCell ref="R17:U17"/>
    <mergeCell ref="G18:J18"/>
    <mergeCell ref="R18:U18"/>
    <mergeCell ref="G19:J19"/>
    <mergeCell ref="R19:U19"/>
    <mergeCell ref="G20:J20"/>
    <mergeCell ref="R20:U20"/>
    <mergeCell ref="B21:J21"/>
    <mergeCell ref="R21:U21"/>
    <mergeCell ref="D22:J22"/>
    <mergeCell ref="C23:J23"/>
    <mergeCell ref="F24:J24"/>
    <mergeCell ref="G25:J25"/>
    <mergeCell ref="D26:J26"/>
    <mergeCell ref="R26:U26"/>
    <mergeCell ref="B27:J27"/>
    <mergeCell ref="R27:U27"/>
    <mergeCell ref="E29:J29"/>
    <mergeCell ref="F30:J30"/>
    <mergeCell ref="G31:J31"/>
    <mergeCell ref="D32:J32"/>
    <mergeCell ref="R32:U32"/>
    <mergeCell ref="E33:J33"/>
    <mergeCell ref="R33:U33"/>
    <mergeCell ref="F34:J34"/>
    <mergeCell ref="R34:U34"/>
    <mergeCell ref="G35:J35"/>
    <mergeCell ref="D36:J36"/>
    <mergeCell ref="R36:U36"/>
    <mergeCell ref="E37:J37"/>
    <mergeCell ref="R37:U37"/>
    <mergeCell ref="R38:U38"/>
    <mergeCell ref="G39:J39"/>
    <mergeCell ref="R39:U39"/>
    <mergeCell ref="B40:J40"/>
    <mergeCell ref="R40:U40"/>
    <mergeCell ref="D41:J41"/>
    <mergeCell ref="R41:U41"/>
    <mergeCell ref="E42:J42"/>
    <mergeCell ref="R42:U42"/>
    <mergeCell ref="F43:J43"/>
    <mergeCell ref="R43:U43"/>
    <mergeCell ref="G44:J44"/>
    <mergeCell ref="R44:U44"/>
    <mergeCell ref="B45:J45"/>
    <mergeCell ref="E46:J46"/>
    <mergeCell ref="F47:J47"/>
    <mergeCell ref="G48:J48"/>
    <mergeCell ref="B49:J49"/>
    <mergeCell ref="R49:U49"/>
    <mergeCell ref="R55:U55"/>
    <mergeCell ref="D50:J50"/>
    <mergeCell ref="R50:U50"/>
    <mergeCell ref="E51:J51"/>
    <mergeCell ref="R51:U51"/>
    <mergeCell ref="F52:J52"/>
    <mergeCell ref="R52:U52"/>
    <mergeCell ref="A6:Z6"/>
    <mergeCell ref="G56:J56"/>
    <mergeCell ref="R56:U56"/>
    <mergeCell ref="G58:J58"/>
    <mergeCell ref="G59:J59"/>
    <mergeCell ref="G53:J53"/>
    <mergeCell ref="R53:U53"/>
    <mergeCell ref="B54:J54"/>
    <mergeCell ref="R54:U54"/>
    <mergeCell ref="D55:J55"/>
  </mergeCells>
  <pageMargins left="0.19685039370078741" right="0.19685039370078741" top="0.98425196850393704" bottom="0.98425196850393704" header="0.51181102362204722" footer="0.51181102362204722"/>
  <pageSetup paperSize="9" scale="70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9"/>
  <sheetViews>
    <sheetView showGridLines="0" workbookViewId="0"/>
  </sheetViews>
  <sheetFormatPr defaultRowHeight="12.75" x14ac:dyDescent="0.2"/>
  <cols>
    <col min="1" max="1" width="1.42578125" style="18" customWidth="1"/>
    <col min="2" max="3" width="0.85546875" style="18" customWidth="1"/>
    <col min="4" max="4" width="0.7109375" style="18" customWidth="1"/>
    <col min="5" max="5" width="0.5703125" style="18" customWidth="1"/>
    <col min="6" max="6" width="0.7109375" style="18" customWidth="1"/>
    <col min="7" max="7" width="0.85546875" style="18" customWidth="1"/>
    <col min="8" max="8" width="0.5703125" style="18" customWidth="1"/>
    <col min="9" max="9" width="0.7109375" style="18" customWidth="1"/>
    <col min="10" max="10" width="43.5703125" style="18" customWidth="1"/>
    <col min="11" max="11" width="8.5703125" style="1" customWidth="1"/>
    <col min="12" max="12" width="6.140625" style="1" customWidth="1"/>
    <col min="13" max="13" width="6.28515625" style="1" customWidth="1"/>
    <col min="14" max="14" width="15.5703125" style="13" customWidth="1"/>
    <col min="15" max="15" width="6.7109375" style="13" customWidth="1"/>
    <col min="16" max="23" width="0" style="1" hidden="1" customWidth="1"/>
    <col min="24" max="24" width="16" style="50" customWidth="1"/>
    <col min="25" max="26" width="16" style="1" customWidth="1"/>
    <col min="27" max="16384" width="9.140625" style="1"/>
  </cols>
  <sheetData>
    <row r="1" spans="1:29" ht="18.75" x14ac:dyDescent="0.3">
      <c r="A1" s="1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4" t="s">
        <v>38</v>
      </c>
      <c r="O1" s="55"/>
      <c r="P1" s="53"/>
      <c r="Q1" s="53"/>
      <c r="R1" s="53"/>
      <c r="S1" s="53"/>
      <c r="T1" s="53"/>
      <c r="U1" s="53"/>
      <c r="V1" s="53"/>
      <c r="W1" s="53"/>
      <c r="X1" s="53"/>
    </row>
    <row r="2" spans="1:29" ht="18.75" x14ac:dyDescent="0.3">
      <c r="A2" s="1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4" t="s">
        <v>47</v>
      </c>
      <c r="O2" s="55"/>
      <c r="P2" s="53"/>
      <c r="Q2" s="53"/>
      <c r="R2" s="53"/>
      <c r="S2" s="53"/>
      <c r="T2" s="53"/>
      <c r="U2" s="53"/>
      <c r="V2" s="53"/>
      <c r="W2" s="53"/>
      <c r="X2" s="53"/>
    </row>
    <row r="3" spans="1:29" ht="18.75" x14ac:dyDescent="0.3">
      <c r="A3" s="1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4" t="s">
        <v>40</v>
      </c>
      <c r="O3" s="55"/>
      <c r="P3" s="53"/>
      <c r="Q3" s="53"/>
      <c r="R3" s="53"/>
      <c r="S3" s="53"/>
      <c r="T3" s="53"/>
      <c r="U3" s="53"/>
      <c r="V3" s="53"/>
      <c r="W3" s="53"/>
      <c r="X3" s="53"/>
    </row>
    <row r="4" spans="1:29" ht="18.600000000000001" customHeight="1" x14ac:dyDescent="0.3">
      <c r="A4" s="1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76" t="s">
        <v>68</v>
      </c>
      <c r="O4" s="55"/>
      <c r="P4" s="53"/>
      <c r="Q4" s="53"/>
      <c r="R4" s="53"/>
      <c r="S4" s="53"/>
      <c r="T4" s="53"/>
      <c r="U4" s="53"/>
      <c r="V4" s="53"/>
      <c r="W4" s="53"/>
      <c r="X4" s="53"/>
    </row>
    <row r="5" spans="1:29" ht="8.4499999999999993" customHeight="1" x14ac:dyDescent="0.3">
      <c r="A5" s="1"/>
      <c r="B5" s="56"/>
      <c r="C5" s="56"/>
      <c r="D5" s="56"/>
      <c r="E5" s="56"/>
      <c r="F5" s="56"/>
      <c r="G5" s="56"/>
      <c r="H5" s="56"/>
      <c r="I5" s="56"/>
      <c r="J5" s="8"/>
      <c r="K5" s="9"/>
      <c r="L5" s="9"/>
      <c r="M5" s="9"/>
      <c r="N5" s="10"/>
      <c r="O5" s="10"/>
      <c r="P5" s="9"/>
      <c r="Q5" s="8"/>
      <c r="R5" s="9"/>
      <c r="S5" s="56"/>
      <c r="T5" s="56"/>
      <c r="U5" s="56"/>
      <c r="V5" s="56"/>
      <c r="W5" s="57"/>
      <c r="X5" s="57"/>
    </row>
    <row r="6" spans="1:29" ht="20.25" x14ac:dyDescent="0.3">
      <c r="A6" s="1"/>
      <c r="B6" s="73" t="s">
        <v>57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</row>
    <row r="7" spans="1:29" ht="18" customHeight="1" thickBot="1" x14ac:dyDescent="0.3">
      <c r="A7" s="19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 t="s">
        <v>39</v>
      </c>
      <c r="Y7" s="2"/>
    </row>
    <row r="8" spans="1:29" ht="36.75" customHeight="1" x14ac:dyDescent="0.2">
      <c r="A8" s="14"/>
      <c r="B8" s="97" t="s">
        <v>36</v>
      </c>
      <c r="C8" s="98"/>
      <c r="D8" s="98"/>
      <c r="E8" s="98"/>
      <c r="F8" s="98"/>
      <c r="G8" s="98"/>
      <c r="H8" s="98"/>
      <c r="I8" s="98"/>
      <c r="J8" s="98"/>
      <c r="K8" s="39" t="s">
        <v>35</v>
      </c>
      <c r="L8" s="39" t="s">
        <v>34</v>
      </c>
      <c r="M8" s="39" t="s">
        <v>33</v>
      </c>
      <c r="N8" s="40" t="s">
        <v>32</v>
      </c>
      <c r="O8" s="40" t="s">
        <v>31</v>
      </c>
      <c r="P8" s="39" t="s">
        <v>30</v>
      </c>
      <c r="Q8" s="39" t="s">
        <v>29</v>
      </c>
      <c r="R8" s="39" t="s">
        <v>28</v>
      </c>
      <c r="S8" s="39" t="s">
        <v>27</v>
      </c>
      <c r="T8" s="39" t="s">
        <v>26</v>
      </c>
      <c r="U8" s="39" t="s">
        <v>25</v>
      </c>
      <c r="V8" s="39" t="s">
        <v>24</v>
      </c>
      <c r="W8" s="41"/>
      <c r="X8" s="70" t="s">
        <v>53</v>
      </c>
      <c r="Y8" s="70" t="s">
        <v>54</v>
      </c>
      <c r="Z8" s="70" t="s">
        <v>55</v>
      </c>
    </row>
    <row r="9" spans="1:29" ht="36.75" customHeight="1" x14ac:dyDescent="0.3">
      <c r="A9" s="29"/>
      <c r="B9" s="94" t="s">
        <v>23</v>
      </c>
      <c r="C9" s="95"/>
      <c r="D9" s="95"/>
      <c r="E9" s="95"/>
      <c r="F9" s="95"/>
      <c r="G9" s="95"/>
      <c r="H9" s="95"/>
      <c r="I9" s="95"/>
      <c r="J9" s="95"/>
      <c r="K9" s="7">
        <v>121</v>
      </c>
      <c r="L9" s="31">
        <v>0</v>
      </c>
      <c r="M9" s="31">
        <v>0</v>
      </c>
      <c r="N9" s="58">
        <v>0</v>
      </c>
      <c r="O9" s="11">
        <v>0</v>
      </c>
      <c r="P9" s="6"/>
      <c r="Q9" s="32">
        <v>0</v>
      </c>
      <c r="R9" s="93"/>
      <c r="S9" s="93"/>
      <c r="T9" s="93"/>
      <c r="U9" s="93"/>
      <c r="V9" s="25">
        <v>0</v>
      </c>
      <c r="W9" s="33">
        <v>0</v>
      </c>
      <c r="X9" s="66">
        <f>X10+X26+X34+X48+X53+X57+X62</f>
        <v>4376995</v>
      </c>
      <c r="Y9" s="66">
        <f>Y10+Y26+Y34+Y48+Y53+Y57+Y62</f>
        <v>3510810</v>
      </c>
      <c r="Z9" s="66">
        <f>Z10+Z26+Z34+Z48+Z53+Z57+Z62</f>
        <v>3597110</v>
      </c>
    </row>
    <row r="10" spans="1:29" ht="25.15" customHeight="1" x14ac:dyDescent="0.3">
      <c r="A10" s="29"/>
      <c r="B10" s="94" t="s">
        <v>22</v>
      </c>
      <c r="C10" s="95"/>
      <c r="D10" s="95"/>
      <c r="E10" s="95"/>
      <c r="F10" s="95"/>
      <c r="G10" s="95"/>
      <c r="H10" s="95"/>
      <c r="I10" s="95"/>
      <c r="J10" s="95"/>
      <c r="K10" s="7">
        <v>121</v>
      </c>
      <c r="L10" s="31">
        <v>1</v>
      </c>
      <c r="M10" s="31">
        <v>0</v>
      </c>
      <c r="N10" s="58">
        <v>0</v>
      </c>
      <c r="O10" s="11">
        <v>0</v>
      </c>
      <c r="P10" s="6"/>
      <c r="Q10" s="32">
        <v>0</v>
      </c>
      <c r="R10" s="93"/>
      <c r="S10" s="93"/>
      <c r="T10" s="93"/>
      <c r="U10" s="93"/>
      <c r="V10" s="25">
        <v>0</v>
      </c>
      <c r="W10" s="33">
        <v>0</v>
      </c>
      <c r="X10" s="66">
        <f>X11+X16</f>
        <v>1995043.62</v>
      </c>
      <c r="Y10" s="66">
        <f>Y11+Y16</f>
        <v>1888300</v>
      </c>
      <c r="Z10" s="66">
        <f>Z11+Z16</f>
        <v>1930700</v>
      </c>
    </row>
    <row r="11" spans="1:29" ht="87.75" customHeight="1" x14ac:dyDescent="0.3">
      <c r="A11" s="29"/>
      <c r="B11" s="21"/>
      <c r="C11" s="15"/>
      <c r="D11" s="92" t="s">
        <v>21</v>
      </c>
      <c r="E11" s="92"/>
      <c r="F11" s="92"/>
      <c r="G11" s="92"/>
      <c r="H11" s="92"/>
      <c r="I11" s="92"/>
      <c r="J11" s="92"/>
      <c r="K11" s="7">
        <v>121</v>
      </c>
      <c r="L11" s="31">
        <v>1</v>
      </c>
      <c r="M11" s="31">
        <v>2</v>
      </c>
      <c r="N11" s="58">
        <v>0</v>
      </c>
      <c r="O11" s="11">
        <v>0</v>
      </c>
      <c r="P11" s="6"/>
      <c r="Q11" s="32">
        <v>0</v>
      </c>
      <c r="R11" s="93"/>
      <c r="S11" s="93"/>
      <c r="T11" s="93"/>
      <c r="U11" s="93"/>
      <c r="V11" s="25">
        <v>0</v>
      </c>
      <c r="W11" s="33">
        <v>0</v>
      </c>
      <c r="X11" s="66">
        <f t="shared" ref="X11:Z12" si="0">X12</f>
        <v>599398.62</v>
      </c>
      <c r="Y11" s="66">
        <f t="shared" si="0"/>
        <v>641300</v>
      </c>
      <c r="Z11" s="66">
        <f t="shared" si="0"/>
        <v>641300</v>
      </c>
    </row>
    <row r="12" spans="1:29" ht="36.6" customHeight="1" x14ac:dyDescent="0.3">
      <c r="A12" s="29"/>
      <c r="B12" s="21"/>
      <c r="C12" s="15"/>
      <c r="D12" s="23"/>
      <c r="E12" s="82" t="s">
        <v>5</v>
      </c>
      <c r="F12" s="82"/>
      <c r="G12" s="82"/>
      <c r="H12" s="82"/>
      <c r="I12" s="82"/>
      <c r="J12" s="82"/>
      <c r="K12" s="6">
        <v>121</v>
      </c>
      <c r="L12" s="34">
        <v>1</v>
      </c>
      <c r="M12" s="34">
        <v>2</v>
      </c>
      <c r="N12" s="52">
        <v>7700000000</v>
      </c>
      <c r="O12" s="12">
        <v>0</v>
      </c>
      <c r="P12" s="6"/>
      <c r="Q12" s="32">
        <v>0</v>
      </c>
      <c r="R12" s="89"/>
      <c r="S12" s="89"/>
      <c r="T12" s="89"/>
      <c r="U12" s="89"/>
      <c r="V12" s="25">
        <v>0</v>
      </c>
      <c r="W12" s="33">
        <v>0</v>
      </c>
      <c r="X12" s="67">
        <f t="shared" si="0"/>
        <v>599398.62</v>
      </c>
      <c r="Y12" s="67">
        <f t="shared" si="0"/>
        <v>641300</v>
      </c>
      <c r="Z12" s="67">
        <f t="shared" si="0"/>
        <v>641300</v>
      </c>
    </row>
    <row r="13" spans="1:29" ht="22.15" customHeight="1" x14ac:dyDescent="0.3">
      <c r="A13" s="29"/>
      <c r="B13" s="21"/>
      <c r="C13" s="15"/>
      <c r="D13" s="23"/>
      <c r="E13" s="22"/>
      <c r="F13" s="82" t="s">
        <v>20</v>
      </c>
      <c r="G13" s="82"/>
      <c r="H13" s="82"/>
      <c r="I13" s="82"/>
      <c r="J13" s="82"/>
      <c r="K13" s="6">
        <v>121</v>
      </c>
      <c r="L13" s="34">
        <v>1</v>
      </c>
      <c r="M13" s="34">
        <v>2</v>
      </c>
      <c r="N13" s="59">
        <v>7700010010</v>
      </c>
      <c r="O13" s="12">
        <v>0</v>
      </c>
      <c r="P13" s="6"/>
      <c r="Q13" s="32">
        <v>0</v>
      </c>
      <c r="R13" s="89"/>
      <c r="S13" s="89"/>
      <c r="T13" s="89"/>
      <c r="U13" s="89"/>
      <c r="V13" s="25">
        <v>0</v>
      </c>
      <c r="W13" s="33">
        <v>0</v>
      </c>
      <c r="X13" s="67">
        <f>X14+X15</f>
        <v>599398.62</v>
      </c>
      <c r="Y13" s="67">
        <f>Y14+Y15</f>
        <v>641300</v>
      </c>
      <c r="Z13" s="67">
        <f>Z14+Z15</f>
        <v>641300</v>
      </c>
    </row>
    <row r="14" spans="1:29" ht="41.45" customHeight="1" x14ac:dyDescent="0.3">
      <c r="A14" s="29"/>
      <c r="B14" s="21"/>
      <c r="C14" s="15"/>
      <c r="D14" s="23"/>
      <c r="E14" s="22"/>
      <c r="F14" s="22"/>
      <c r="G14" s="82" t="s">
        <v>58</v>
      </c>
      <c r="H14" s="82"/>
      <c r="I14" s="82"/>
      <c r="J14" s="82"/>
      <c r="K14" s="6">
        <v>121</v>
      </c>
      <c r="L14" s="34">
        <v>1</v>
      </c>
      <c r="M14" s="34">
        <v>2</v>
      </c>
      <c r="N14" s="59">
        <v>7700010010</v>
      </c>
      <c r="O14" s="12" t="s">
        <v>17</v>
      </c>
      <c r="P14" s="6"/>
      <c r="Q14" s="32">
        <v>10000</v>
      </c>
      <c r="R14" s="89"/>
      <c r="S14" s="89"/>
      <c r="T14" s="89"/>
      <c r="U14" s="89"/>
      <c r="V14" s="25">
        <v>0</v>
      </c>
      <c r="W14" s="33">
        <v>0</v>
      </c>
      <c r="X14" s="67">
        <v>460367.6</v>
      </c>
      <c r="Y14" s="67">
        <v>492000</v>
      </c>
      <c r="Z14" s="67">
        <v>492000</v>
      </c>
    </row>
    <row r="15" spans="1:29" s="50" customFormat="1" ht="41.45" customHeight="1" x14ac:dyDescent="0.3">
      <c r="A15" s="51"/>
      <c r="B15" s="21"/>
      <c r="C15" s="15"/>
      <c r="D15" s="23"/>
      <c r="E15" s="22"/>
      <c r="F15" s="22"/>
      <c r="G15" s="83" t="s">
        <v>48</v>
      </c>
      <c r="H15" s="83"/>
      <c r="I15" s="83"/>
      <c r="J15" s="84"/>
      <c r="K15" s="6">
        <v>121</v>
      </c>
      <c r="L15" s="34">
        <v>1</v>
      </c>
      <c r="M15" s="34">
        <v>2</v>
      </c>
      <c r="N15" s="59">
        <v>7700010010</v>
      </c>
      <c r="O15" s="12">
        <v>129</v>
      </c>
      <c r="P15" s="6"/>
      <c r="Q15" s="32"/>
      <c r="R15" s="25"/>
      <c r="S15" s="25"/>
      <c r="T15" s="25"/>
      <c r="U15" s="25"/>
      <c r="V15" s="25"/>
      <c r="W15" s="33"/>
      <c r="X15" s="67">
        <v>139031.01999999999</v>
      </c>
      <c r="Y15" s="67">
        <v>149300</v>
      </c>
      <c r="Z15" s="67">
        <v>149300</v>
      </c>
      <c r="AA15" s="24"/>
      <c r="AB15" s="24"/>
      <c r="AC15" s="24"/>
    </row>
    <row r="16" spans="1:29" ht="112.5" customHeight="1" x14ac:dyDescent="0.3">
      <c r="A16" s="29"/>
      <c r="B16" s="21"/>
      <c r="C16" s="15"/>
      <c r="D16" s="99" t="s">
        <v>19</v>
      </c>
      <c r="E16" s="99"/>
      <c r="F16" s="99"/>
      <c r="G16" s="99"/>
      <c r="H16" s="99"/>
      <c r="I16" s="99"/>
      <c r="J16" s="99"/>
      <c r="K16" s="7">
        <v>121</v>
      </c>
      <c r="L16" s="31">
        <v>1</v>
      </c>
      <c r="M16" s="31">
        <v>4</v>
      </c>
      <c r="N16" s="58">
        <v>0</v>
      </c>
      <c r="O16" s="11">
        <v>0</v>
      </c>
      <c r="P16" s="6"/>
      <c r="Q16" s="32">
        <v>0</v>
      </c>
      <c r="R16" s="93"/>
      <c r="S16" s="93"/>
      <c r="T16" s="93"/>
      <c r="U16" s="93"/>
      <c r="V16" s="25">
        <v>0</v>
      </c>
      <c r="W16" s="33">
        <v>0</v>
      </c>
      <c r="X16" s="66">
        <f t="shared" ref="X16:Z17" si="1">X17</f>
        <v>1395645</v>
      </c>
      <c r="Y16" s="66">
        <f t="shared" si="1"/>
        <v>1247000</v>
      </c>
      <c r="Z16" s="66">
        <f t="shared" si="1"/>
        <v>1289400</v>
      </c>
    </row>
    <row r="17" spans="1:29" ht="37.15" customHeight="1" x14ac:dyDescent="0.3">
      <c r="A17" s="29"/>
      <c r="B17" s="21"/>
      <c r="C17" s="15"/>
      <c r="D17" s="23"/>
      <c r="E17" s="82" t="s">
        <v>5</v>
      </c>
      <c r="F17" s="82"/>
      <c r="G17" s="82"/>
      <c r="H17" s="82"/>
      <c r="I17" s="82"/>
      <c r="J17" s="82"/>
      <c r="K17" s="6">
        <v>121</v>
      </c>
      <c r="L17" s="34">
        <v>1</v>
      </c>
      <c r="M17" s="34">
        <v>4</v>
      </c>
      <c r="N17" s="59">
        <v>7700000000</v>
      </c>
      <c r="O17" s="12">
        <v>0</v>
      </c>
      <c r="P17" s="6"/>
      <c r="Q17" s="32">
        <v>0</v>
      </c>
      <c r="R17" s="89"/>
      <c r="S17" s="89"/>
      <c r="T17" s="89"/>
      <c r="U17" s="89"/>
      <c r="V17" s="25">
        <v>0</v>
      </c>
      <c r="W17" s="33">
        <v>0</v>
      </c>
      <c r="X17" s="67">
        <f t="shared" si="1"/>
        <v>1395645</v>
      </c>
      <c r="Y17" s="67">
        <f t="shared" si="1"/>
        <v>1247000</v>
      </c>
      <c r="Z17" s="67">
        <f t="shared" si="1"/>
        <v>1289400</v>
      </c>
    </row>
    <row r="18" spans="1:29" ht="18" customHeight="1" x14ac:dyDescent="0.3">
      <c r="A18" s="29"/>
      <c r="B18" s="21"/>
      <c r="C18" s="15"/>
      <c r="D18" s="23"/>
      <c r="E18" s="22"/>
      <c r="F18" s="82" t="s">
        <v>18</v>
      </c>
      <c r="G18" s="82"/>
      <c r="H18" s="82"/>
      <c r="I18" s="82"/>
      <c r="J18" s="82"/>
      <c r="K18" s="6">
        <v>121</v>
      </c>
      <c r="L18" s="34">
        <v>1</v>
      </c>
      <c r="M18" s="34">
        <v>4</v>
      </c>
      <c r="N18" s="59">
        <v>7700010020</v>
      </c>
      <c r="O18" s="12">
        <v>0</v>
      </c>
      <c r="P18" s="6"/>
      <c r="Q18" s="32">
        <v>0</v>
      </c>
      <c r="R18" s="89"/>
      <c r="S18" s="89"/>
      <c r="T18" s="89"/>
      <c r="U18" s="89"/>
      <c r="V18" s="25">
        <v>0</v>
      </c>
      <c r="W18" s="33">
        <v>0</v>
      </c>
      <c r="X18" s="67">
        <f>X19+X20+X21+X22+X23+X24++X25</f>
        <v>1395645</v>
      </c>
      <c r="Y18" s="67">
        <f>Y19+Y20+Y21+Y22+Y23+Y24++Y25</f>
        <v>1247000</v>
      </c>
      <c r="Z18" s="67">
        <f>Z19+Z20+Z21+Z22+Z23+Z24++Z25</f>
        <v>1289400</v>
      </c>
    </row>
    <row r="19" spans="1:29" ht="37.15" customHeight="1" x14ac:dyDescent="0.3">
      <c r="A19" s="29"/>
      <c r="B19" s="21"/>
      <c r="C19" s="15"/>
      <c r="D19" s="23"/>
      <c r="E19" s="22"/>
      <c r="F19" s="22"/>
      <c r="G19" s="82" t="s">
        <v>58</v>
      </c>
      <c r="H19" s="82"/>
      <c r="I19" s="82"/>
      <c r="J19" s="82"/>
      <c r="K19" s="6">
        <v>121</v>
      </c>
      <c r="L19" s="34">
        <v>1</v>
      </c>
      <c r="M19" s="34">
        <v>4</v>
      </c>
      <c r="N19" s="59">
        <v>7700010020</v>
      </c>
      <c r="O19" s="12" t="s">
        <v>17</v>
      </c>
      <c r="P19" s="6"/>
      <c r="Q19" s="32">
        <v>10000</v>
      </c>
      <c r="R19" s="89"/>
      <c r="S19" s="89"/>
      <c r="T19" s="89"/>
      <c r="U19" s="89"/>
      <c r="V19" s="25">
        <v>0</v>
      </c>
      <c r="W19" s="33">
        <v>0</v>
      </c>
      <c r="X19" s="67">
        <v>699793.6</v>
      </c>
      <c r="Y19" s="67">
        <v>656100</v>
      </c>
      <c r="Z19" s="67">
        <v>656100</v>
      </c>
    </row>
    <row r="20" spans="1:29" s="50" customFormat="1" ht="37.15" customHeight="1" x14ac:dyDescent="0.3">
      <c r="A20" s="51"/>
      <c r="B20" s="21"/>
      <c r="C20" s="15"/>
      <c r="D20" s="23"/>
      <c r="E20" s="22"/>
      <c r="F20" s="22"/>
      <c r="G20" s="85" t="s">
        <v>49</v>
      </c>
      <c r="H20" s="100"/>
      <c r="I20" s="100"/>
      <c r="J20" s="100"/>
      <c r="K20" s="6">
        <v>121</v>
      </c>
      <c r="L20" s="34">
        <v>1</v>
      </c>
      <c r="M20" s="34">
        <v>2</v>
      </c>
      <c r="N20" s="59">
        <v>7700010020</v>
      </c>
      <c r="O20" s="12">
        <v>122</v>
      </c>
      <c r="P20" s="6"/>
      <c r="Q20" s="32"/>
      <c r="R20" s="25"/>
      <c r="S20" s="25"/>
      <c r="T20" s="25"/>
      <c r="U20" s="25"/>
      <c r="V20" s="25"/>
      <c r="W20" s="33"/>
      <c r="X20" s="67">
        <v>0</v>
      </c>
      <c r="Y20" s="67">
        <v>0</v>
      </c>
      <c r="Z20" s="67">
        <v>0</v>
      </c>
      <c r="AA20" s="24"/>
      <c r="AB20" s="24"/>
      <c r="AC20" s="24"/>
    </row>
    <row r="21" spans="1:29" ht="46.5" customHeight="1" x14ac:dyDescent="0.3">
      <c r="A21" s="29"/>
      <c r="B21" s="21"/>
      <c r="C21" s="15"/>
      <c r="D21" s="23"/>
      <c r="E21" s="22"/>
      <c r="F21" s="22"/>
      <c r="G21" s="83" t="s">
        <v>48</v>
      </c>
      <c r="H21" s="83"/>
      <c r="I21" s="83"/>
      <c r="J21" s="84"/>
      <c r="K21" s="6">
        <v>121</v>
      </c>
      <c r="L21" s="34">
        <v>1</v>
      </c>
      <c r="M21" s="34">
        <v>2</v>
      </c>
      <c r="N21" s="59">
        <v>7700010020</v>
      </c>
      <c r="O21" s="12">
        <v>129</v>
      </c>
      <c r="P21" s="6"/>
      <c r="Q21" s="32"/>
      <c r="R21" s="25"/>
      <c r="S21" s="25"/>
      <c r="T21" s="25"/>
      <c r="U21" s="25"/>
      <c r="V21" s="25"/>
      <c r="W21" s="33"/>
      <c r="X21" s="67">
        <v>211626.85</v>
      </c>
      <c r="Y21" s="67">
        <v>196300</v>
      </c>
      <c r="Z21" s="67">
        <v>196300</v>
      </c>
      <c r="AA21" s="24"/>
      <c r="AB21" s="24"/>
      <c r="AC21" s="24"/>
    </row>
    <row r="22" spans="1:29" ht="60" customHeight="1" x14ac:dyDescent="0.3">
      <c r="A22" s="29"/>
      <c r="B22" s="21"/>
      <c r="C22" s="15"/>
      <c r="D22" s="23"/>
      <c r="E22" s="22"/>
      <c r="F22" s="22"/>
      <c r="G22" s="85" t="s">
        <v>50</v>
      </c>
      <c r="H22" s="85"/>
      <c r="I22" s="85"/>
      <c r="J22" s="85"/>
      <c r="K22" s="6">
        <v>121</v>
      </c>
      <c r="L22" s="34">
        <v>1</v>
      </c>
      <c r="M22" s="34">
        <v>4</v>
      </c>
      <c r="N22" s="59">
        <v>7700010020</v>
      </c>
      <c r="O22" s="12">
        <v>242</v>
      </c>
      <c r="P22" s="6"/>
      <c r="Q22" s="32"/>
      <c r="R22" s="25"/>
      <c r="S22" s="25"/>
      <c r="T22" s="25"/>
      <c r="U22" s="25"/>
      <c r="V22" s="25"/>
      <c r="W22" s="33"/>
      <c r="X22" s="67">
        <v>138124.24</v>
      </c>
      <c r="Y22" s="67">
        <v>150000</v>
      </c>
      <c r="Z22" s="67">
        <v>150000</v>
      </c>
      <c r="AA22" s="24"/>
      <c r="AB22" s="24"/>
      <c r="AC22" s="24"/>
    </row>
    <row r="23" spans="1:29" s="50" customFormat="1" ht="73.5" customHeight="1" x14ac:dyDescent="0.3">
      <c r="A23" s="51"/>
      <c r="B23" s="21"/>
      <c r="C23" s="15"/>
      <c r="D23" s="23"/>
      <c r="E23" s="22"/>
      <c r="F23" s="22"/>
      <c r="G23" s="90" t="s">
        <v>51</v>
      </c>
      <c r="H23" s="82"/>
      <c r="I23" s="82"/>
      <c r="J23" s="82"/>
      <c r="K23" s="6">
        <v>121</v>
      </c>
      <c r="L23" s="34">
        <v>1</v>
      </c>
      <c r="M23" s="34">
        <v>4</v>
      </c>
      <c r="N23" s="59">
        <v>7700010020</v>
      </c>
      <c r="O23" s="12" t="s">
        <v>3</v>
      </c>
      <c r="P23" s="6"/>
      <c r="Q23" s="32">
        <v>10000</v>
      </c>
      <c r="R23" s="89"/>
      <c r="S23" s="89"/>
      <c r="T23" s="89"/>
      <c r="U23" s="89"/>
      <c r="V23" s="25">
        <v>0</v>
      </c>
      <c r="W23" s="33">
        <v>0</v>
      </c>
      <c r="X23" s="67">
        <v>335296.37</v>
      </c>
      <c r="Y23" s="67">
        <v>239600</v>
      </c>
      <c r="Z23" s="67">
        <v>282000</v>
      </c>
      <c r="AA23" s="24"/>
      <c r="AB23" s="24"/>
      <c r="AC23" s="24"/>
    </row>
    <row r="24" spans="1:29" ht="22.15" customHeight="1" x14ac:dyDescent="0.3">
      <c r="A24" s="29"/>
      <c r="B24" s="21"/>
      <c r="C24" s="15"/>
      <c r="D24" s="23"/>
      <c r="E24" s="22"/>
      <c r="F24" s="22"/>
      <c r="G24" s="82" t="s">
        <v>2</v>
      </c>
      <c r="H24" s="82"/>
      <c r="I24" s="82"/>
      <c r="J24" s="82"/>
      <c r="K24" s="6">
        <v>121</v>
      </c>
      <c r="L24" s="34">
        <v>1</v>
      </c>
      <c r="M24" s="34">
        <v>4</v>
      </c>
      <c r="N24" s="59">
        <v>7700010020</v>
      </c>
      <c r="O24" s="12" t="s">
        <v>1</v>
      </c>
      <c r="P24" s="6"/>
      <c r="Q24" s="32">
        <v>10000</v>
      </c>
      <c r="R24" s="89"/>
      <c r="S24" s="89"/>
      <c r="T24" s="89"/>
      <c r="U24" s="89"/>
      <c r="V24" s="25">
        <v>0</v>
      </c>
      <c r="W24" s="33">
        <v>0</v>
      </c>
      <c r="X24" s="67">
        <v>10039</v>
      </c>
      <c r="Y24" s="67">
        <v>0</v>
      </c>
      <c r="Z24" s="67">
        <v>0</v>
      </c>
      <c r="AA24" s="24"/>
      <c r="AB24" s="24"/>
      <c r="AC24" s="24"/>
    </row>
    <row r="25" spans="1:29" s="50" customFormat="1" ht="20.25" customHeight="1" x14ac:dyDescent="0.3">
      <c r="A25" s="51"/>
      <c r="B25" s="21"/>
      <c r="C25" s="15"/>
      <c r="D25" s="23"/>
      <c r="E25" s="22"/>
      <c r="F25" s="22"/>
      <c r="G25" s="90" t="s">
        <v>52</v>
      </c>
      <c r="H25" s="82"/>
      <c r="I25" s="82"/>
      <c r="J25" s="82"/>
      <c r="K25" s="6">
        <v>121</v>
      </c>
      <c r="L25" s="34">
        <v>1</v>
      </c>
      <c r="M25" s="34">
        <v>4</v>
      </c>
      <c r="N25" s="59">
        <v>7700010020</v>
      </c>
      <c r="O25" s="12">
        <v>853</v>
      </c>
      <c r="P25" s="6"/>
      <c r="Q25" s="32">
        <v>10000</v>
      </c>
      <c r="R25" s="89"/>
      <c r="S25" s="89"/>
      <c r="T25" s="89"/>
      <c r="U25" s="89"/>
      <c r="V25" s="25">
        <v>0</v>
      </c>
      <c r="W25" s="33">
        <v>0</v>
      </c>
      <c r="X25" s="67">
        <v>764.94</v>
      </c>
      <c r="Y25" s="67">
        <v>5000</v>
      </c>
      <c r="Z25" s="67">
        <v>5000</v>
      </c>
      <c r="AA25" s="24"/>
      <c r="AB25" s="24"/>
      <c r="AC25" s="24"/>
    </row>
    <row r="26" spans="1:29" ht="21" customHeight="1" x14ac:dyDescent="0.3">
      <c r="A26" s="29"/>
      <c r="B26" s="94" t="s">
        <v>43</v>
      </c>
      <c r="C26" s="95"/>
      <c r="D26" s="95"/>
      <c r="E26" s="95"/>
      <c r="F26" s="95"/>
      <c r="G26" s="95"/>
      <c r="H26" s="95"/>
      <c r="I26" s="95"/>
      <c r="J26" s="95"/>
      <c r="K26" s="7">
        <v>121</v>
      </c>
      <c r="L26" s="31">
        <v>2</v>
      </c>
      <c r="M26" s="31">
        <v>0</v>
      </c>
      <c r="N26" s="58">
        <v>0</v>
      </c>
      <c r="O26" s="11">
        <v>0</v>
      </c>
      <c r="P26" s="6"/>
      <c r="Q26" s="32">
        <v>0</v>
      </c>
      <c r="R26" s="93"/>
      <c r="S26" s="93"/>
      <c r="T26" s="93"/>
      <c r="U26" s="93"/>
      <c r="V26" s="25">
        <v>0</v>
      </c>
      <c r="W26" s="33">
        <v>0</v>
      </c>
      <c r="X26" s="66">
        <f t="shared" ref="X26:Z28" si="2">X27</f>
        <v>68000</v>
      </c>
      <c r="Y26" s="66">
        <f t="shared" si="2"/>
        <v>67610</v>
      </c>
      <c r="Z26" s="66">
        <f t="shared" si="2"/>
        <v>67610</v>
      </c>
      <c r="AA26" s="24"/>
      <c r="AB26" s="24"/>
      <c r="AC26" s="24"/>
    </row>
    <row r="27" spans="1:29" ht="34.5" customHeight="1" x14ac:dyDescent="0.3">
      <c r="A27" s="29"/>
      <c r="B27" s="21"/>
      <c r="C27" s="30"/>
      <c r="D27" s="103" t="s">
        <v>44</v>
      </c>
      <c r="E27" s="103"/>
      <c r="F27" s="103"/>
      <c r="G27" s="103"/>
      <c r="H27" s="103"/>
      <c r="I27" s="103"/>
      <c r="J27" s="103"/>
      <c r="K27" s="7">
        <v>121</v>
      </c>
      <c r="L27" s="31">
        <v>2</v>
      </c>
      <c r="M27" s="31">
        <v>3</v>
      </c>
      <c r="N27" s="58">
        <v>0</v>
      </c>
      <c r="O27" s="11">
        <v>0</v>
      </c>
      <c r="P27" s="6"/>
      <c r="Q27" s="32"/>
      <c r="R27" s="20"/>
      <c r="S27" s="20"/>
      <c r="T27" s="20"/>
      <c r="U27" s="20"/>
      <c r="V27" s="25"/>
      <c r="W27" s="33"/>
      <c r="X27" s="66">
        <f t="shared" si="2"/>
        <v>68000</v>
      </c>
      <c r="Y27" s="66">
        <f t="shared" si="2"/>
        <v>67610</v>
      </c>
      <c r="Z27" s="66">
        <f t="shared" si="2"/>
        <v>67610</v>
      </c>
      <c r="AA27" s="24"/>
      <c r="AB27" s="24"/>
      <c r="AC27" s="24"/>
    </row>
    <row r="28" spans="1:29" ht="37.15" customHeight="1" x14ac:dyDescent="0.3">
      <c r="A28" s="29"/>
      <c r="B28" s="21"/>
      <c r="C28" s="100" t="s">
        <v>5</v>
      </c>
      <c r="D28" s="100"/>
      <c r="E28" s="100"/>
      <c r="F28" s="100"/>
      <c r="G28" s="100"/>
      <c r="H28" s="100"/>
      <c r="I28" s="100"/>
      <c r="J28" s="100"/>
      <c r="K28" s="36">
        <v>121</v>
      </c>
      <c r="L28" s="35">
        <v>2</v>
      </c>
      <c r="M28" s="35">
        <v>3</v>
      </c>
      <c r="N28" s="60">
        <v>7700000000</v>
      </c>
      <c r="O28" s="27">
        <v>0</v>
      </c>
      <c r="P28" s="36"/>
      <c r="Q28" s="37"/>
      <c r="R28" s="28"/>
      <c r="S28" s="28"/>
      <c r="T28" s="28"/>
      <c r="U28" s="28"/>
      <c r="V28" s="28"/>
      <c r="W28" s="38"/>
      <c r="X28" s="68">
        <f t="shared" si="2"/>
        <v>68000</v>
      </c>
      <c r="Y28" s="68">
        <f t="shared" si="2"/>
        <v>67610</v>
      </c>
      <c r="Z28" s="68">
        <f t="shared" si="2"/>
        <v>67610</v>
      </c>
      <c r="AA28" s="24"/>
      <c r="AB28" s="24"/>
      <c r="AC28" s="24"/>
    </row>
    <row r="29" spans="1:29" ht="63" customHeight="1" x14ac:dyDescent="0.3">
      <c r="A29" s="29"/>
      <c r="B29" s="21"/>
      <c r="C29" s="30"/>
      <c r="D29" s="30"/>
      <c r="E29" s="30"/>
      <c r="F29" s="90" t="s">
        <v>46</v>
      </c>
      <c r="G29" s="82"/>
      <c r="H29" s="82"/>
      <c r="I29" s="82"/>
      <c r="J29" s="82"/>
      <c r="K29" s="36">
        <v>121</v>
      </c>
      <c r="L29" s="35">
        <v>2</v>
      </c>
      <c r="M29" s="35">
        <v>3</v>
      </c>
      <c r="N29" s="60">
        <v>7700051180</v>
      </c>
      <c r="O29" s="27">
        <v>0</v>
      </c>
      <c r="P29" s="36"/>
      <c r="Q29" s="37"/>
      <c r="R29" s="28"/>
      <c r="S29" s="28"/>
      <c r="T29" s="28"/>
      <c r="U29" s="28"/>
      <c r="V29" s="28"/>
      <c r="W29" s="38"/>
      <c r="X29" s="68">
        <f>X30+X31+X32+X33</f>
        <v>68000</v>
      </c>
      <c r="Y29" s="68">
        <f>Y30+Y31+Y32+Y33</f>
        <v>67610</v>
      </c>
      <c r="Z29" s="68">
        <f>Z30+Z31+Z32+Z33</f>
        <v>67610</v>
      </c>
      <c r="AA29" s="24"/>
      <c r="AB29" s="24"/>
      <c r="AC29" s="24"/>
    </row>
    <row r="30" spans="1:29" ht="52.5" customHeight="1" x14ac:dyDescent="0.3">
      <c r="A30" s="29"/>
      <c r="B30" s="21"/>
      <c r="C30" s="30"/>
      <c r="D30" s="30"/>
      <c r="E30" s="30"/>
      <c r="F30" s="30"/>
      <c r="G30" s="82" t="s">
        <v>58</v>
      </c>
      <c r="H30" s="82"/>
      <c r="I30" s="82"/>
      <c r="J30" s="82"/>
      <c r="K30" s="36">
        <v>121</v>
      </c>
      <c r="L30" s="35">
        <v>2</v>
      </c>
      <c r="M30" s="35">
        <v>3</v>
      </c>
      <c r="N30" s="60">
        <v>7700051180</v>
      </c>
      <c r="O30" s="27">
        <v>121</v>
      </c>
      <c r="P30" s="36"/>
      <c r="Q30" s="37"/>
      <c r="R30" s="28"/>
      <c r="S30" s="28"/>
      <c r="T30" s="28"/>
      <c r="U30" s="28"/>
      <c r="V30" s="28"/>
      <c r="W30" s="38"/>
      <c r="X30" s="68">
        <v>47959.64</v>
      </c>
      <c r="Y30" s="68">
        <v>46100</v>
      </c>
      <c r="Z30" s="68">
        <v>46100</v>
      </c>
      <c r="AA30" s="24"/>
      <c r="AB30" s="24"/>
      <c r="AC30" s="24"/>
    </row>
    <row r="31" spans="1:29" ht="50.25" customHeight="1" x14ac:dyDescent="0.3">
      <c r="A31" s="29"/>
      <c r="B31" s="21"/>
      <c r="C31" s="15"/>
      <c r="D31" s="23"/>
      <c r="E31" s="22"/>
      <c r="F31" s="22"/>
      <c r="G31" s="83" t="s">
        <v>48</v>
      </c>
      <c r="H31" s="83"/>
      <c r="I31" s="83"/>
      <c r="J31" s="84"/>
      <c r="K31" s="6">
        <v>121</v>
      </c>
      <c r="L31" s="35">
        <v>2</v>
      </c>
      <c r="M31" s="35">
        <v>3</v>
      </c>
      <c r="N31" s="60">
        <v>7700051180</v>
      </c>
      <c r="O31" s="12">
        <v>129</v>
      </c>
      <c r="P31" s="6"/>
      <c r="Q31" s="32"/>
      <c r="R31" s="25"/>
      <c r="S31" s="25"/>
      <c r="T31" s="25"/>
      <c r="U31" s="25"/>
      <c r="V31" s="25"/>
      <c r="W31" s="33"/>
      <c r="X31" s="67">
        <v>14352.46</v>
      </c>
      <c r="Y31" s="67">
        <v>13900</v>
      </c>
      <c r="Z31" s="67">
        <v>13900</v>
      </c>
      <c r="AA31" s="24"/>
      <c r="AB31" s="24"/>
      <c r="AC31" s="24"/>
    </row>
    <row r="32" spans="1:29" ht="57.75" customHeight="1" x14ac:dyDescent="0.3">
      <c r="A32" s="29"/>
      <c r="B32" s="21"/>
      <c r="C32" s="15"/>
      <c r="D32" s="23"/>
      <c r="E32" s="22"/>
      <c r="F32" s="22"/>
      <c r="G32" s="85" t="s">
        <v>50</v>
      </c>
      <c r="H32" s="85"/>
      <c r="I32" s="85"/>
      <c r="J32" s="85"/>
      <c r="K32" s="6">
        <v>121</v>
      </c>
      <c r="L32" s="35">
        <v>2</v>
      </c>
      <c r="M32" s="35">
        <v>3</v>
      </c>
      <c r="N32" s="60">
        <v>7700051180</v>
      </c>
      <c r="O32" s="12">
        <v>242</v>
      </c>
      <c r="P32" s="6"/>
      <c r="Q32" s="32"/>
      <c r="R32" s="25"/>
      <c r="S32" s="25"/>
      <c r="T32" s="25"/>
      <c r="U32" s="25"/>
      <c r="V32" s="25"/>
      <c r="W32" s="33"/>
      <c r="X32" s="67">
        <v>2407.9</v>
      </c>
      <c r="Y32" s="67">
        <v>5000</v>
      </c>
      <c r="Z32" s="67">
        <v>5000</v>
      </c>
      <c r="AA32" s="24"/>
      <c r="AB32" s="24"/>
      <c r="AC32" s="24"/>
    </row>
    <row r="33" spans="1:29" ht="66" customHeight="1" x14ac:dyDescent="0.3">
      <c r="A33" s="29"/>
      <c r="B33" s="21"/>
      <c r="C33" s="15"/>
      <c r="D33" s="82" t="s">
        <v>51</v>
      </c>
      <c r="E33" s="90"/>
      <c r="F33" s="90"/>
      <c r="G33" s="90"/>
      <c r="H33" s="90"/>
      <c r="I33" s="90"/>
      <c r="J33" s="90"/>
      <c r="K33" s="36">
        <v>121</v>
      </c>
      <c r="L33" s="35">
        <v>2</v>
      </c>
      <c r="M33" s="35">
        <v>3</v>
      </c>
      <c r="N33" s="60">
        <v>7700051180</v>
      </c>
      <c r="O33" s="27">
        <v>244</v>
      </c>
      <c r="P33" s="36"/>
      <c r="Q33" s="37">
        <v>0</v>
      </c>
      <c r="R33" s="91"/>
      <c r="S33" s="91"/>
      <c r="T33" s="91"/>
      <c r="U33" s="91"/>
      <c r="V33" s="28">
        <v>0</v>
      </c>
      <c r="W33" s="38">
        <v>0</v>
      </c>
      <c r="X33" s="68">
        <v>3280</v>
      </c>
      <c r="Y33" s="68">
        <v>2610</v>
      </c>
      <c r="Z33" s="68">
        <v>2610</v>
      </c>
      <c r="AA33" s="24"/>
      <c r="AB33" s="24"/>
      <c r="AC33" s="24"/>
    </row>
    <row r="34" spans="1:29" ht="60.75" customHeight="1" x14ac:dyDescent="0.3">
      <c r="A34" s="29"/>
      <c r="B34" s="94" t="s">
        <v>16</v>
      </c>
      <c r="C34" s="95"/>
      <c r="D34" s="95"/>
      <c r="E34" s="95"/>
      <c r="F34" s="95"/>
      <c r="G34" s="95"/>
      <c r="H34" s="95"/>
      <c r="I34" s="95"/>
      <c r="J34" s="95"/>
      <c r="K34" s="7">
        <v>121</v>
      </c>
      <c r="L34" s="31">
        <v>3</v>
      </c>
      <c r="M34" s="31">
        <v>0</v>
      </c>
      <c r="N34" s="58">
        <v>0</v>
      </c>
      <c r="O34" s="11">
        <v>0</v>
      </c>
      <c r="P34" s="6"/>
      <c r="Q34" s="32">
        <v>0</v>
      </c>
      <c r="R34" s="93"/>
      <c r="S34" s="93"/>
      <c r="T34" s="93"/>
      <c r="U34" s="93"/>
      <c r="V34" s="25">
        <v>0</v>
      </c>
      <c r="W34" s="33">
        <v>0</v>
      </c>
      <c r="X34" s="66">
        <f>X35+X40+X44</f>
        <v>41730.379999999997</v>
      </c>
      <c r="Y34" s="66">
        <f>Y35+Y40+Y44</f>
        <v>42400</v>
      </c>
      <c r="Z34" s="66">
        <f>Z35+Z40+Z44</f>
        <v>42400</v>
      </c>
      <c r="AA34" s="24"/>
      <c r="AB34" s="24"/>
      <c r="AC34" s="24"/>
    </row>
    <row r="35" spans="1:29" ht="21.75" customHeight="1" x14ac:dyDescent="0.3">
      <c r="A35" s="29"/>
      <c r="B35" s="21"/>
      <c r="C35" s="30"/>
      <c r="D35" s="30"/>
      <c r="E35" s="30"/>
      <c r="F35" s="30"/>
      <c r="G35" s="30"/>
      <c r="H35" s="30"/>
      <c r="I35" s="30"/>
      <c r="J35" s="30" t="s">
        <v>41</v>
      </c>
      <c r="K35" s="7">
        <v>121</v>
      </c>
      <c r="L35" s="31">
        <v>3</v>
      </c>
      <c r="M35" s="31">
        <v>4</v>
      </c>
      <c r="N35" s="58">
        <v>0</v>
      </c>
      <c r="O35" s="11">
        <v>0</v>
      </c>
      <c r="P35" s="6"/>
      <c r="Q35" s="32"/>
      <c r="R35" s="20"/>
      <c r="S35" s="20"/>
      <c r="T35" s="20"/>
      <c r="U35" s="20"/>
      <c r="V35" s="25"/>
      <c r="W35" s="33"/>
      <c r="X35" s="66">
        <f t="shared" ref="X35:Z36" si="3">X36</f>
        <v>5400</v>
      </c>
      <c r="Y35" s="66">
        <f t="shared" si="3"/>
        <v>5400</v>
      </c>
      <c r="Z35" s="66">
        <f t="shared" si="3"/>
        <v>5400</v>
      </c>
      <c r="AA35" s="24"/>
      <c r="AB35" s="24"/>
      <c r="AC35" s="24"/>
    </row>
    <row r="36" spans="1:29" ht="36.6" customHeight="1" x14ac:dyDescent="0.3">
      <c r="A36" s="29"/>
      <c r="B36" s="21"/>
      <c r="C36" s="30"/>
      <c r="D36" s="30"/>
      <c r="E36" s="82" t="s">
        <v>5</v>
      </c>
      <c r="F36" s="82"/>
      <c r="G36" s="82"/>
      <c r="H36" s="82"/>
      <c r="I36" s="82"/>
      <c r="J36" s="82"/>
      <c r="K36" s="36">
        <v>121</v>
      </c>
      <c r="L36" s="35">
        <v>3</v>
      </c>
      <c r="M36" s="35">
        <v>4</v>
      </c>
      <c r="N36" s="60">
        <v>7700000000</v>
      </c>
      <c r="O36" s="27">
        <v>0</v>
      </c>
      <c r="P36" s="36"/>
      <c r="Q36" s="37"/>
      <c r="R36" s="28"/>
      <c r="S36" s="28"/>
      <c r="T36" s="28"/>
      <c r="U36" s="28"/>
      <c r="V36" s="28"/>
      <c r="W36" s="38"/>
      <c r="X36" s="68">
        <f t="shared" si="3"/>
        <v>5400</v>
      </c>
      <c r="Y36" s="68">
        <v>5400</v>
      </c>
      <c r="Z36" s="68">
        <v>5400</v>
      </c>
      <c r="AA36" s="24"/>
      <c r="AB36" s="24"/>
      <c r="AC36" s="24"/>
    </row>
    <row r="37" spans="1:29" ht="84.75" customHeight="1" x14ac:dyDescent="0.3">
      <c r="A37" s="29"/>
      <c r="B37" s="21"/>
      <c r="C37" s="30"/>
      <c r="D37" s="30"/>
      <c r="E37" s="30"/>
      <c r="F37" s="83" t="s">
        <v>59</v>
      </c>
      <c r="G37" s="83"/>
      <c r="H37" s="83"/>
      <c r="I37" s="83"/>
      <c r="J37" s="84"/>
      <c r="K37" s="36">
        <v>121</v>
      </c>
      <c r="L37" s="35">
        <v>3</v>
      </c>
      <c r="M37" s="35">
        <v>4</v>
      </c>
      <c r="N37" s="60">
        <v>7700059300</v>
      </c>
      <c r="O37" s="27">
        <v>0</v>
      </c>
      <c r="P37" s="36"/>
      <c r="Q37" s="37"/>
      <c r="R37" s="28"/>
      <c r="S37" s="28"/>
      <c r="T37" s="28"/>
      <c r="U37" s="28"/>
      <c r="V37" s="28"/>
      <c r="W37" s="38"/>
      <c r="X37" s="68">
        <f>X38</f>
        <v>5400</v>
      </c>
      <c r="Y37" s="68">
        <v>5400</v>
      </c>
      <c r="Z37" s="68">
        <v>5400</v>
      </c>
      <c r="AA37" s="24"/>
      <c r="AB37" s="24"/>
      <c r="AC37" s="24"/>
    </row>
    <row r="38" spans="1:29" ht="84.75" customHeight="1" x14ac:dyDescent="0.3">
      <c r="A38" s="29"/>
      <c r="B38" s="21"/>
      <c r="C38" s="30"/>
      <c r="D38" s="30"/>
      <c r="E38" s="30"/>
      <c r="F38" s="77"/>
      <c r="G38" s="85" t="s">
        <v>50</v>
      </c>
      <c r="H38" s="85"/>
      <c r="I38" s="85"/>
      <c r="J38" s="85"/>
      <c r="K38" s="36">
        <v>121</v>
      </c>
      <c r="L38" s="35">
        <v>3</v>
      </c>
      <c r="M38" s="35">
        <v>4</v>
      </c>
      <c r="N38" s="60">
        <v>7700059300</v>
      </c>
      <c r="O38" s="27">
        <v>242</v>
      </c>
      <c r="P38" s="36"/>
      <c r="Q38" s="37"/>
      <c r="R38" s="28"/>
      <c r="S38" s="28"/>
      <c r="T38" s="28"/>
      <c r="U38" s="28"/>
      <c r="V38" s="28"/>
      <c r="W38" s="38"/>
      <c r="X38" s="68">
        <v>5400</v>
      </c>
      <c r="Y38" s="68">
        <v>0</v>
      </c>
      <c r="Z38" s="68">
        <v>0</v>
      </c>
      <c r="AA38" s="24"/>
      <c r="AB38" s="24"/>
      <c r="AC38" s="24"/>
    </row>
    <row r="39" spans="1:29" ht="57" customHeight="1" x14ac:dyDescent="0.3">
      <c r="A39" s="29"/>
      <c r="B39" s="21"/>
      <c r="C39" s="30"/>
      <c r="D39" s="30"/>
      <c r="E39" s="30"/>
      <c r="F39" s="30"/>
      <c r="G39" s="82" t="s">
        <v>42</v>
      </c>
      <c r="H39" s="82"/>
      <c r="I39" s="82"/>
      <c r="J39" s="82"/>
      <c r="K39" s="36">
        <v>121</v>
      </c>
      <c r="L39" s="35">
        <v>3</v>
      </c>
      <c r="M39" s="35">
        <v>4</v>
      </c>
      <c r="N39" s="60">
        <v>7700059300</v>
      </c>
      <c r="O39" s="27">
        <v>244</v>
      </c>
      <c r="P39" s="36"/>
      <c r="Q39" s="37"/>
      <c r="R39" s="28"/>
      <c r="S39" s="28"/>
      <c r="T39" s="28"/>
      <c r="U39" s="28"/>
      <c r="V39" s="28"/>
      <c r="W39" s="38"/>
      <c r="X39" s="68">
        <v>0</v>
      </c>
      <c r="Y39" s="68">
        <v>5400</v>
      </c>
      <c r="Z39" s="68">
        <v>5400</v>
      </c>
      <c r="AA39" s="24"/>
      <c r="AB39" s="24"/>
      <c r="AC39" s="24"/>
    </row>
    <row r="40" spans="1:29" ht="18.75" customHeight="1" x14ac:dyDescent="0.3">
      <c r="A40" s="29"/>
      <c r="B40" s="21"/>
      <c r="C40" s="15"/>
      <c r="D40" s="92" t="s">
        <v>15</v>
      </c>
      <c r="E40" s="92"/>
      <c r="F40" s="92"/>
      <c r="G40" s="92"/>
      <c r="H40" s="92"/>
      <c r="I40" s="92"/>
      <c r="J40" s="92"/>
      <c r="K40" s="7">
        <v>121</v>
      </c>
      <c r="L40" s="31">
        <v>3</v>
      </c>
      <c r="M40" s="31">
        <v>10</v>
      </c>
      <c r="N40" s="58">
        <v>0</v>
      </c>
      <c r="O40" s="11">
        <v>0</v>
      </c>
      <c r="P40" s="6"/>
      <c r="Q40" s="32">
        <v>0</v>
      </c>
      <c r="R40" s="93"/>
      <c r="S40" s="93"/>
      <c r="T40" s="93"/>
      <c r="U40" s="93"/>
      <c r="V40" s="25">
        <v>0</v>
      </c>
      <c r="W40" s="33">
        <v>0</v>
      </c>
      <c r="X40" s="66">
        <f t="shared" ref="X40:Z42" si="4">X41</f>
        <v>36330.379999999997</v>
      </c>
      <c r="Y40" s="66">
        <f t="shared" si="4"/>
        <v>33000</v>
      </c>
      <c r="Z40" s="66">
        <f t="shared" si="4"/>
        <v>33000</v>
      </c>
      <c r="AA40" s="24"/>
      <c r="AB40" s="24"/>
      <c r="AC40" s="24"/>
    </row>
    <row r="41" spans="1:29" ht="39.6" customHeight="1" x14ac:dyDescent="0.3">
      <c r="A41" s="29"/>
      <c r="B41" s="21"/>
      <c r="C41" s="15"/>
      <c r="D41" s="23"/>
      <c r="E41" s="82" t="s">
        <v>5</v>
      </c>
      <c r="F41" s="82"/>
      <c r="G41" s="82"/>
      <c r="H41" s="82"/>
      <c r="I41" s="82"/>
      <c r="J41" s="82"/>
      <c r="K41" s="6">
        <v>121</v>
      </c>
      <c r="L41" s="34">
        <v>3</v>
      </c>
      <c r="M41" s="34">
        <v>10</v>
      </c>
      <c r="N41" s="59">
        <v>7700000000</v>
      </c>
      <c r="O41" s="12">
        <v>0</v>
      </c>
      <c r="P41" s="6"/>
      <c r="Q41" s="32">
        <v>0</v>
      </c>
      <c r="R41" s="89"/>
      <c r="S41" s="89"/>
      <c r="T41" s="89"/>
      <c r="U41" s="89"/>
      <c r="V41" s="25">
        <v>0</v>
      </c>
      <c r="W41" s="33">
        <v>0</v>
      </c>
      <c r="X41" s="67">
        <f t="shared" si="4"/>
        <v>36330.379999999997</v>
      </c>
      <c r="Y41" s="67">
        <f t="shared" si="4"/>
        <v>33000</v>
      </c>
      <c r="Z41" s="67">
        <f t="shared" si="4"/>
        <v>33000</v>
      </c>
      <c r="AA41" s="24"/>
      <c r="AB41" s="24"/>
      <c r="AC41" s="24"/>
    </row>
    <row r="42" spans="1:29" ht="39.6" customHeight="1" x14ac:dyDescent="0.3">
      <c r="A42" s="29"/>
      <c r="B42" s="21"/>
      <c r="C42" s="15"/>
      <c r="D42" s="23"/>
      <c r="E42" s="22"/>
      <c r="F42" s="83" t="s">
        <v>14</v>
      </c>
      <c r="G42" s="83"/>
      <c r="H42" s="83"/>
      <c r="I42" s="83"/>
      <c r="J42" s="84"/>
      <c r="K42" s="6">
        <v>121</v>
      </c>
      <c r="L42" s="34">
        <v>3</v>
      </c>
      <c r="M42" s="34">
        <v>10</v>
      </c>
      <c r="N42" s="59">
        <v>7700020010</v>
      </c>
      <c r="O42" s="12">
        <v>0</v>
      </c>
      <c r="P42" s="6"/>
      <c r="Q42" s="32">
        <v>0</v>
      </c>
      <c r="R42" s="89"/>
      <c r="S42" s="89"/>
      <c r="T42" s="89"/>
      <c r="U42" s="89"/>
      <c r="V42" s="25">
        <v>0</v>
      </c>
      <c r="W42" s="33">
        <v>0</v>
      </c>
      <c r="X42" s="67">
        <f t="shared" si="4"/>
        <v>36330.379999999997</v>
      </c>
      <c r="Y42" s="67">
        <f t="shared" si="4"/>
        <v>33000</v>
      </c>
      <c r="Z42" s="67">
        <f t="shared" si="4"/>
        <v>33000</v>
      </c>
      <c r="AA42" s="24"/>
      <c r="AB42" s="24"/>
      <c r="AC42" s="24"/>
    </row>
    <row r="43" spans="1:29" ht="73.5" customHeight="1" x14ac:dyDescent="0.3">
      <c r="A43" s="29"/>
      <c r="B43" s="21"/>
      <c r="C43" s="15"/>
      <c r="D43" s="23"/>
      <c r="E43" s="22"/>
      <c r="F43" s="22"/>
      <c r="G43" s="82" t="s">
        <v>51</v>
      </c>
      <c r="H43" s="82"/>
      <c r="I43" s="82"/>
      <c r="J43" s="82"/>
      <c r="K43" s="6">
        <v>121</v>
      </c>
      <c r="L43" s="34">
        <v>3</v>
      </c>
      <c r="M43" s="34">
        <v>10</v>
      </c>
      <c r="N43" s="59">
        <v>7700020010</v>
      </c>
      <c r="O43" s="12">
        <v>244</v>
      </c>
      <c r="P43" s="6"/>
      <c r="Q43" s="32"/>
      <c r="R43" s="25"/>
      <c r="S43" s="25"/>
      <c r="T43" s="25"/>
      <c r="U43" s="25"/>
      <c r="V43" s="25"/>
      <c r="W43" s="33"/>
      <c r="X43" s="67">
        <v>36330.379999999997</v>
      </c>
      <c r="Y43" s="67">
        <v>33000</v>
      </c>
      <c r="Z43" s="67">
        <v>33000</v>
      </c>
      <c r="AA43" s="24"/>
      <c r="AB43" s="24"/>
      <c r="AC43" s="24"/>
    </row>
    <row r="44" spans="1:29" ht="60.75" customHeight="1" x14ac:dyDescent="0.3">
      <c r="A44" s="29"/>
      <c r="B44" s="21"/>
      <c r="C44" s="15"/>
      <c r="D44" s="86" t="s">
        <v>56</v>
      </c>
      <c r="E44" s="87"/>
      <c r="F44" s="87"/>
      <c r="G44" s="87"/>
      <c r="H44" s="87"/>
      <c r="I44" s="87"/>
      <c r="J44" s="88"/>
      <c r="K44" s="7">
        <v>121</v>
      </c>
      <c r="L44" s="31">
        <v>3</v>
      </c>
      <c r="M44" s="31">
        <v>14</v>
      </c>
      <c r="N44" s="58">
        <v>0</v>
      </c>
      <c r="O44" s="11">
        <v>0</v>
      </c>
      <c r="P44" s="7"/>
      <c r="Q44" s="79">
        <v>10000</v>
      </c>
      <c r="R44" s="93"/>
      <c r="S44" s="93"/>
      <c r="T44" s="93"/>
      <c r="U44" s="93"/>
      <c r="V44" s="20">
        <v>0</v>
      </c>
      <c r="W44" s="80">
        <v>0</v>
      </c>
      <c r="X44" s="71">
        <v>0</v>
      </c>
      <c r="Y44" s="71">
        <v>4000</v>
      </c>
      <c r="Z44" s="71">
        <v>4000</v>
      </c>
      <c r="AA44" s="24"/>
      <c r="AB44" s="24"/>
      <c r="AC44" s="24"/>
    </row>
    <row r="45" spans="1:29" ht="42.75" customHeight="1" x14ac:dyDescent="0.3">
      <c r="A45" s="29"/>
      <c r="B45" s="21"/>
      <c r="C45" s="15"/>
      <c r="D45" s="23"/>
      <c r="E45" s="82" t="s">
        <v>5</v>
      </c>
      <c r="F45" s="82"/>
      <c r="G45" s="82"/>
      <c r="H45" s="82"/>
      <c r="I45" s="82"/>
      <c r="J45" s="82"/>
      <c r="K45" s="6">
        <v>121</v>
      </c>
      <c r="L45" s="34">
        <v>3</v>
      </c>
      <c r="M45" s="34">
        <v>14</v>
      </c>
      <c r="N45" s="59">
        <v>7700000000</v>
      </c>
      <c r="O45" s="27">
        <v>0</v>
      </c>
      <c r="P45" s="6"/>
      <c r="Q45" s="32">
        <v>10000</v>
      </c>
      <c r="R45" s="89"/>
      <c r="S45" s="89"/>
      <c r="T45" s="89"/>
      <c r="U45" s="89"/>
      <c r="V45" s="25">
        <v>0</v>
      </c>
      <c r="W45" s="33">
        <v>0</v>
      </c>
      <c r="X45" s="72">
        <v>0</v>
      </c>
      <c r="Y45" s="72">
        <v>4000</v>
      </c>
      <c r="Z45" s="72">
        <v>4000</v>
      </c>
      <c r="AA45" s="24"/>
      <c r="AB45" s="24"/>
      <c r="AC45" s="24"/>
    </row>
    <row r="46" spans="1:29" ht="27.75" customHeight="1" x14ac:dyDescent="0.3">
      <c r="A46" s="29"/>
      <c r="B46" s="21"/>
      <c r="C46" s="15"/>
      <c r="D46" s="23"/>
      <c r="E46" s="22"/>
      <c r="F46" s="22"/>
      <c r="G46" s="22"/>
      <c r="H46" s="22"/>
      <c r="I46" s="22"/>
      <c r="J46" s="78" t="s">
        <v>60</v>
      </c>
      <c r="K46" s="6">
        <v>121</v>
      </c>
      <c r="L46" s="34">
        <v>3</v>
      </c>
      <c r="M46" s="34">
        <v>14</v>
      </c>
      <c r="N46" s="59">
        <v>7700020040</v>
      </c>
      <c r="O46" s="27">
        <v>0</v>
      </c>
      <c r="P46" s="6"/>
      <c r="Q46" s="32">
        <v>10000</v>
      </c>
      <c r="R46" s="89"/>
      <c r="S46" s="89"/>
      <c r="T46" s="89"/>
      <c r="U46" s="89"/>
      <c r="V46" s="25">
        <v>0</v>
      </c>
      <c r="W46" s="33">
        <v>0</v>
      </c>
      <c r="X46" s="72">
        <v>0</v>
      </c>
      <c r="Y46" s="72">
        <v>4000</v>
      </c>
      <c r="Z46" s="72">
        <v>4000</v>
      </c>
      <c r="AA46" s="24"/>
      <c r="AB46" s="24"/>
      <c r="AC46" s="24"/>
    </row>
    <row r="47" spans="1:29" ht="60.75" customHeight="1" x14ac:dyDescent="0.3">
      <c r="A47" s="29"/>
      <c r="B47" s="21"/>
      <c r="C47" s="15"/>
      <c r="D47" s="23"/>
      <c r="E47" s="22"/>
      <c r="F47" s="22"/>
      <c r="G47" s="82" t="s">
        <v>51</v>
      </c>
      <c r="H47" s="82"/>
      <c r="I47" s="82"/>
      <c r="J47" s="82"/>
      <c r="K47" s="6">
        <v>121</v>
      </c>
      <c r="L47" s="34">
        <v>3</v>
      </c>
      <c r="M47" s="34">
        <v>14</v>
      </c>
      <c r="N47" s="59">
        <v>7700020040</v>
      </c>
      <c r="O47" s="27">
        <v>244</v>
      </c>
      <c r="P47" s="6"/>
      <c r="Q47" s="32">
        <v>10000</v>
      </c>
      <c r="R47" s="89"/>
      <c r="S47" s="89"/>
      <c r="T47" s="89"/>
      <c r="U47" s="89"/>
      <c r="V47" s="25">
        <v>0</v>
      </c>
      <c r="W47" s="33">
        <v>0</v>
      </c>
      <c r="X47" s="72">
        <v>0</v>
      </c>
      <c r="Y47" s="72">
        <v>4000</v>
      </c>
      <c r="Z47" s="72">
        <v>4000</v>
      </c>
      <c r="AA47" s="24"/>
      <c r="AB47" s="24"/>
      <c r="AC47" s="24"/>
    </row>
    <row r="48" spans="1:29" ht="24" customHeight="1" x14ac:dyDescent="0.3">
      <c r="A48" s="29"/>
      <c r="B48" s="94" t="s">
        <v>13</v>
      </c>
      <c r="C48" s="95"/>
      <c r="D48" s="95"/>
      <c r="E48" s="95"/>
      <c r="F48" s="95"/>
      <c r="G48" s="95"/>
      <c r="H48" s="95"/>
      <c r="I48" s="95"/>
      <c r="J48" s="95"/>
      <c r="K48" s="7">
        <v>121</v>
      </c>
      <c r="L48" s="31">
        <v>4</v>
      </c>
      <c r="M48" s="31">
        <v>0</v>
      </c>
      <c r="N48" s="58">
        <v>0</v>
      </c>
      <c r="O48" s="11">
        <v>0</v>
      </c>
      <c r="P48" s="6"/>
      <c r="Q48" s="32">
        <v>0</v>
      </c>
      <c r="R48" s="93"/>
      <c r="S48" s="93"/>
      <c r="T48" s="93"/>
      <c r="U48" s="93"/>
      <c r="V48" s="25">
        <v>0</v>
      </c>
      <c r="W48" s="33">
        <v>0</v>
      </c>
      <c r="X48" s="66">
        <f t="shared" ref="X48:Z51" si="5">X49</f>
        <v>709000</v>
      </c>
      <c r="Y48" s="66">
        <f t="shared" si="5"/>
        <v>403000</v>
      </c>
      <c r="Z48" s="66">
        <f t="shared" si="5"/>
        <v>453000</v>
      </c>
      <c r="AA48" s="24"/>
      <c r="AB48" s="24"/>
      <c r="AC48" s="24"/>
    </row>
    <row r="49" spans="1:29" ht="21" customHeight="1" x14ac:dyDescent="0.3">
      <c r="A49" s="29"/>
      <c r="B49" s="21"/>
      <c r="C49" s="15"/>
      <c r="D49" s="92" t="s">
        <v>12</v>
      </c>
      <c r="E49" s="92"/>
      <c r="F49" s="92"/>
      <c r="G49" s="92"/>
      <c r="H49" s="92"/>
      <c r="I49" s="92"/>
      <c r="J49" s="92"/>
      <c r="K49" s="7">
        <v>121</v>
      </c>
      <c r="L49" s="31">
        <v>4</v>
      </c>
      <c r="M49" s="31">
        <v>9</v>
      </c>
      <c r="N49" s="58">
        <v>0</v>
      </c>
      <c r="O49" s="11">
        <v>0</v>
      </c>
      <c r="P49" s="6"/>
      <c r="Q49" s="32">
        <v>0</v>
      </c>
      <c r="R49" s="93"/>
      <c r="S49" s="93"/>
      <c r="T49" s="93"/>
      <c r="U49" s="93"/>
      <c r="V49" s="25">
        <v>0</v>
      </c>
      <c r="W49" s="33">
        <v>0</v>
      </c>
      <c r="X49" s="66">
        <f t="shared" si="5"/>
        <v>709000</v>
      </c>
      <c r="Y49" s="66">
        <f t="shared" si="5"/>
        <v>403000</v>
      </c>
      <c r="Z49" s="66">
        <f t="shared" si="5"/>
        <v>453000</v>
      </c>
      <c r="AA49" s="24"/>
      <c r="AB49" s="24"/>
      <c r="AC49" s="24"/>
    </row>
    <row r="50" spans="1:29" ht="37.9" customHeight="1" x14ac:dyDescent="0.3">
      <c r="A50" s="29"/>
      <c r="B50" s="21"/>
      <c r="C50" s="15"/>
      <c r="D50" s="23"/>
      <c r="E50" s="82" t="s">
        <v>5</v>
      </c>
      <c r="F50" s="82"/>
      <c r="G50" s="82"/>
      <c r="H50" s="82"/>
      <c r="I50" s="82"/>
      <c r="J50" s="82"/>
      <c r="K50" s="6">
        <v>121</v>
      </c>
      <c r="L50" s="34">
        <v>4</v>
      </c>
      <c r="M50" s="34">
        <v>9</v>
      </c>
      <c r="N50" s="59">
        <v>7700000000</v>
      </c>
      <c r="O50" s="12">
        <v>0</v>
      </c>
      <c r="P50" s="6"/>
      <c r="Q50" s="32">
        <v>0</v>
      </c>
      <c r="R50" s="89"/>
      <c r="S50" s="89"/>
      <c r="T50" s="89"/>
      <c r="U50" s="89"/>
      <c r="V50" s="25">
        <v>0</v>
      </c>
      <c r="W50" s="33">
        <v>0</v>
      </c>
      <c r="X50" s="67">
        <f t="shared" si="5"/>
        <v>709000</v>
      </c>
      <c r="Y50" s="67">
        <f t="shared" si="5"/>
        <v>403000</v>
      </c>
      <c r="Z50" s="67">
        <f t="shared" si="5"/>
        <v>453000</v>
      </c>
      <c r="AA50" s="24"/>
      <c r="AB50" s="24"/>
      <c r="AC50" s="24"/>
    </row>
    <row r="51" spans="1:29" ht="57.6" customHeight="1" x14ac:dyDescent="0.3">
      <c r="A51" s="29"/>
      <c r="B51" s="21"/>
      <c r="C51" s="15"/>
      <c r="D51" s="23"/>
      <c r="E51" s="22"/>
      <c r="F51" s="82" t="s">
        <v>11</v>
      </c>
      <c r="G51" s="82"/>
      <c r="H51" s="82"/>
      <c r="I51" s="82"/>
      <c r="J51" s="82"/>
      <c r="K51" s="6">
        <v>121</v>
      </c>
      <c r="L51" s="34">
        <v>4</v>
      </c>
      <c r="M51" s="34">
        <v>9</v>
      </c>
      <c r="N51" s="59">
        <v>7700090080</v>
      </c>
      <c r="O51" s="12">
        <v>0</v>
      </c>
      <c r="P51" s="6"/>
      <c r="Q51" s="32">
        <v>0</v>
      </c>
      <c r="R51" s="89"/>
      <c r="S51" s="89"/>
      <c r="T51" s="89"/>
      <c r="U51" s="89"/>
      <c r="V51" s="25">
        <v>0</v>
      </c>
      <c r="W51" s="33">
        <v>0</v>
      </c>
      <c r="X51" s="67">
        <f t="shared" si="5"/>
        <v>709000</v>
      </c>
      <c r="Y51" s="67">
        <f t="shared" si="5"/>
        <v>403000</v>
      </c>
      <c r="Z51" s="67">
        <f t="shared" si="5"/>
        <v>453000</v>
      </c>
      <c r="AA51" s="24"/>
      <c r="AB51" s="24"/>
      <c r="AC51" s="24"/>
    </row>
    <row r="52" spans="1:29" ht="75.75" customHeight="1" x14ac:dyDescent="0.3">
      <c r="A52" s="29"/>
      <c r="B52" s="21"/>
      <c r="C52" s="15"/>
      <c r="D52" s="23"/>
      <c r="E52" s="22"/>
      <c r="F52" s="22"/>
      <c r="G52" s="82" t="s">
        <v>51</v>
      </c>
      <c r="H52" s="82"/>
      <c r="I52" s="82"/>
      <c r="J52" s="82"/>
      <c r="K52" s="6">
        <v>121</v>
      </c>
      <c r="L52" s="34">
        <v>4</v>
      </c>
      <c r="M52" s="34">
        <v>9</v>
      </c>
      <c r="N52" s="59">
        <v>7700090080</v>
      </c>
      <c r="O52" s="12" t="s">
        <v>3</v>
      </c>
      <c r="P52" s="6"/>
      <c r="Q52" s="32">
        <v>10000</v>
      </c>
      <c r="R52" s="89"/>
      <c r="S52" s="89"/>
      <c r="T52" s="89"/>
      <c r="U52" s="89"/>
      <c r="V52" s="25">
        <v>0</v>
      </c>
      <c r="W52" s="33">
        <v>0</v>
      </c>
      <c r="X52" s="67">
        <v>709000</v>
      </c>
      <c r="Y52" s="67">
        <v>403000</v>
      </c>
      <c r="Z52" s="67">
        <v>453000</v>
      </c>
      <c r="AA52" s="24"/>
      <c r="AB52" s="24"/>
      <c r="AC52" s="24"/>
    </row>
    <row r="53" spans="1:29" ht="45" customHeight="1" x14ac:dyDescent="0.3">
      <c r="A53" s="29"/>
      <c r="B53" s="101" t="s">
        <v>61</v>
      </c>
      <c r="C53" s="101"/>
      <c r="D53" s="101"/>
      <c r="E53" s="101"/>
      <c r="F53" s="101"/>
      <c r="G53" s="101"/>
      <c r="H53" s="101"/>
      <c r="I53" s="101"/>
      <c r="J53" s="102"/>
      <c r="K53" s="7">
        <v>121</v>
      </c>
      <c r="L53" s="31">
        <v>4</v>
      </c>
      <c r="M53" s="31">
        <v>12</v>
      </c>
      <c r="N53" s="58">
        <v>0</v>
      </c>
      <c r="O53" s="11">
        <v>0</v>
      </c>
      <c r="P53" s="7"/>
      <c r="Q53" s="79"/>
      <c r="R53" s="20"/>
      <c r="S53" s="20"/>
      <c r="T53" s="20"/>
      <c r="U53" s="20"/>
      <c r="V53" s="20"/>
      <c r="W53" s="80"/>
      <c r="X53" s="66">
        <v>9998</v>
      </c>
      <c r="Y53" s="66">
        <v>0</v>
      </c>
      <c r="Z53" s="66">
        <v>0</v>
      </c>
      <c r="AA53" s="24"/>
      <c r="AB53" s="24"/>
      <c r="AC53" s="24"/>
    </row>
    <row r="54" spans="1:29" ht="75.75" customHeight="1" x14ac:dyDescent="0.3">
      <c r="A54" s="29"/>
      <c r="B54" s="21"/>
      <c r="C54" s="15"/>
      <c r="D54" s="23"/>
      <c r="E54" s="82" t="s">
        <v>5</v>
      </c>
      <c r="F54" s="82"/>
      <c r="G54" s="82"/>
      <c r="H54" s="82"/>
      <c r="I54" s="82"/>
      <c r="J54" s="82"/>
      <c r="K54" s="6">
        <v>121</v>
      </c>
      <c r="L54" s="34">
        <v>4</v>
      </c>
      <c r="M54" s="34">
        <v>12</v>
      </c>
      <c r="N54" s="59">
        <v>7700000000</v>
      </c>
      <c r="O54" s="12">
        <v>0</v>
      </c>
      <c r="P54" s="6"/>
      <c r="Q54" s="32"/>
      <c r="R54" s="25"/>
      <c r="S54" s="25"/>
      <c r="T54" s="25"/>
      <c r="U54" s="25"/>
      <c r="V54" s="25"/>
      <c r="W54" s="33"/>
      <c r="X54" s="67">
        <v>9998</v>
      </c>
      <c r="Y54" s="67">
        <v>0</v>
      </c>
      <c r="Z54" s="67">
        <v>0</v>
      </c>
      <c r="AA54" s="24"/>
      <c r="AB54" s="24"/>
      <c r="AC54" s="24"/>
    </row>
    <row r="55" spans="1:29" ht="75.75" customHeight="1" x14ac:dyDescent="0.3">
      <c r="A55" s="29"/>
      <c r="B55" s="21"/>
      <c r="C55" s="15"/>
      <c r="D55" s="23"/>
      <c r="E55" s="22"/>
      <c r="F55" s="83" t="s">
        <v>62</v>
      </c>
      <c r="G55" s="83"/>
      <c r="H55" s="83"/>
      <c r="I55" s="83"/>
      <c r="J55" s="84"/>
      <c r="K55" s="6">
        <v>121</v>
      </c>
      <c r="L55" s="34">
        <v>4</v>
      </c>
      <c r="M55" s="34">
        <v>12</v>
      </c>
      <c r="N55" s="59">
        <v>7700090030</v>
      </c>
      <c r="O55" s="12">
        <v>0</v>
      </c>
      <c r="P55" s="6"/>
      <c r="Q55" s="32"/>
      <c r="R55" s="25"/>
      <c r="S55" s="25"/>
      <c r="T55" s="25"/>
      <c r="U55" s="25"/>
      <c r="V55" s="25"/>
      <c r="W55" s="33"/>
      <c r="X55" s="67">
        <v>9998</v>
      </c>
      <c r="Y55" s="67">
        <v>0</v>
      </c>
      <c r="Z55" s="67">
        <v>0</v>
      </c>
      <c r="AA55" s="24"/>
      <c r="AB55" s="24"/>
      <c r="AC55" s="24"/>
    </row>
    <row r="56" spans="1:29" ht="75.75" customHeight="1" x14ac:dyDescent="0.3">
      <c r="A56" s="29"/>
      <c r="B56" s="21"/>
      <c r="C56" s="15"/>
      <c r="D56" s="23"/>
      <c r="E56" s="22"/>
      <c r="F56" s="22"/>
      <c r="G56" s="82" t="s">
        <v>51</v>
      </c>
      <c r="H56" s="82"/>
      <c r="I56" s="82"/>
      <c r="J56" s="82"/>
      <c r="K56" s="6">
        <v>121</v>
      </c>
      <c r="L56" s="34">
        <v>4</v>
      </c>
      <c r="M56" s="34">
        <v>12</v>
      </c>
      <c r="N56" s="59">
        <v>7700090030</v>
      </c>
      <c r="O56" s="12">
        <v>244</v>
      </c>
      <c r="P56" s="6"/>
      <c r="Q56" s="32"/>
      <c r="R56" s="25"/>
      <c r="S56" s="25"/>
      <c r="T56" s="25"/>
      <c r="U56" s="25"/>
      <c r="V56" s="25"/>
      <c r="W56" s="33"/>
      <c r="X56" s="67">
        <v>9998</v>
      </c>
      <c r="Y56" s="67">
        <v>0</v>
      </c>
      <c r="Z56" s="67">
        <v>0</v>
      </c>
      <c r="AA56" s="24"/>
      <c r="AB56" s="24"/>
      <c r="AC56" s="24"/>
    </row>
    <row r="57" spans="1:29" ht="40.5" customHeight="1" x14ac:dyDescent="0.3">
      <c r="A57" s="29"/>
      <c r="B57" s="94" t="s">
        <v>10</v>
      </c>
      <c r="C57" s="95"/>
      <c r="D57" s="95"/>
      <c r="E57" s="95"/>
      <c r="F57" s="95"/>
      <c r="G57" s="95"/>
      <c r="H57" s="95"/>
      <c r="I57" s="95"/>
      <c r="J57" s="95"/>
      <c r="K57" s="7">
        <v>121</v>
      </c>
      <c r="L57" s="31">
        <v>5</v>
      </c>
      <c r="M57" s="31">
        <v>0</v>
      </c>
      <c r="N57" s="58">
        <v>0</v>
      </c>
      <c r="O57" s="11">
        <v>0</v>
      </c>
      <c r="P57" s="6"/>
      <c r="Q57" s="32">
        <v>0</v>
      </c>
      <c r="R57" s="93"/>
      <c r="S57" s="93"/>
      <c r="T57" s="93"/>
      <c r="U57" s="93"/>
      <c r="V57" s="25">
        <v>0</v>
      </c>
      <c r="W57" s="33">
        <v>0</v>
      </c>
      <c r="X57" s="66">
        <f t="shared" ref="X57:Z60" si="6">X58</f>
        <v>135975</v>
      </c>
      <c r="Y57" s="66">
        <f t="shared" si="6"/>
        <v>89900</v>
      </c>
      <c r="Z57" s="66">
        <f t="shared" si="6"/>
        <v>83800</v>
      </c>
      <c r="AA57" s="24"/>
      <c r="AB57" s="24"/>
      <c r="AC57" s="24"/>
    </row>
    <row r="58" spans="1:29" ht="18" customHeight="1" x14ac:dyDescent="0.3">
      <c r="A58" s="29"/>
      <c r="B58" s="21"/>
      <c r="C58" s="15"/>
      <c r="D58" s="92" t="s">
        <v>9</v>
      </c>
      <c r="E58" s="92"/>
      <c r="F58" s="92"/>
      <c r="G58" s="92"/>
      <c r="H58" s="92"/>
      <c r="I58" s="92"/>
      <c r="J58" s="92"/>
      <c r="K58" s="7">
        <v>121</v>
      </c>
      <c r="L58" s="31">
        <v>5</v>
      </c>
      <c r="M58" s="31">
        <v>3</v>
      </c>
      <c r="N58" s="58">
        <v>0</v>
      </c>
      <c r="O58" s="11">
        <v>0</v>
      </c>
      <c r="P58" s="6"/>
      <c r="Q58" s="32">
        <v>0</v>
      </c>
      <c r="R58" s="93"/>
      <c r="S58" s="93"/>
      <c r="T58" s="93"/>
      <c r="U58" s="93"/>
      <c r="V58" s="25">
        <v>0</v>
      </c>
      <c r="W58" s="33">
        <v>0</v>
      </c>
      <c r="X58" s="66">
        <f t="shared" si="6"/>
        <v>135975</v>
      </c>
      <c r="Y58" s="66">
        <f t="shared" si="6"/>
        <v>89900</v>
      </c>
      <c r="Z58" s="66">
        <f t="shared" si="6"/>
        <v>83800</v>
      </c>
      <c r="AA58" s="24"/>
      <c r="AB58" s="24"/>
      <c r="AC58" s="24"/>
    </row>
    <row r="59" spans="1:29" ht="37.5" customHeight="1" x14ac:dyDescent="0.3">
      <c r="A59" s="29"/>
      <c r="B59" s="21"/>
      <c r="C59" s="15"/>
      <c r="D59" s="23"/>
      <c r="E59" s="82" t="s">
        <v>5</v>
      </c>
      <c r="F59" s="82"/>
      <c r="G59" s="82"/>
      <c r="H59" s="82"/>
      <c r="I59" s="82"/>
      <c r="J59" s="82"/>
      <c r="K59" s="6">
        <v>121</v>
      </c>
      <c r="L59" s="34">
        <v>5</v>
      </c>
      <c r="M59" s="34">
        <v>3</v>
      </c>
      <c r="N59" s="59">
        <v>7700000000</v>
      </c>
      <c r="O59" s="12">
        <v>0</v>
      </c>
      <c r="P59" s="6"/>
      <c r="Q59" s="32">
        <v>0</v>
      </c>
      <c r="R59" s="89"/>
      <c r="S59" s="89"/>
      <c r="T59" s="89"/>
      <c r="U59" s="89"/>
      <c r="V59" s="25">
        <v>0</v>
      </c>
      <c r="W59" s="33">
        <v>0</v>
      </c>
      <c r="X59" s="67">
        <f t="shared" si="6"/>
        <v>135975</v>
      </c>
      <c r="Y59" s="67">
        <f t="shared" si="6"/>
        <v>89900</v>
      </c>
      <c r="Z59" s="67">
        <f t="shared" si="6"/>
        <v>83800</v>
      </c>
      <c r="AA59" s="24"/>
      <c r="AB59" s="24"/>
      <c r="AC59" s="24"/>
    </row>
    <row r="60" spans="1:29" ht="40.5" customHeight="1" x14ac:dyDescent="0.3">
      <c r="A60" s="29"/>
      <c r="B60" s="21"/>
      <c r="C60" s="15"/>
      <c r="D60" s="23"/>
      <c r="E60" s="22"/>
      <c r="F60" s="82" t="s">
        <v>8</v>
      </c>
      <c r="G60" s="82"/>
      <c r="H60" s="82"/>
      <c r="I60" s="82"/>
      <c r="J60" s="82"/>
      <c r="K60" s="6">
        <v>121</v>
      </c>
      <c r="L60" s="34">
        <v>5</v>
      </c>
      <c r="M60" s="34">
        <v>3</v>
      </c>
      <c r="N60" s="59">
        <v>7700090090</v>
      </c>
      <c r="O60" s="12">
        <v>0</v>
      </c>
      <c r="P60" s="6"/>
      <c r="Q60" s="32">
        <v>0</v>
      </c>
      <c r="R60" s="89"/>
      <c r="S60" s="89"/>
      <c r="T60" s="89"/>
      <c r="U60" s="89"/>
      <c r="V60" s="25">
        <v>0</v>
      </c>
      <c r="W60" s="33">
        <v>0</v>
      </c>
      <c r="X60" s="67">
        <f t="shared" si="6"/>
        <v>135975</v>
      </c>
      <c r="Y60" s="67">
        <f t="shared" si="6"/>
        <v>89900</v>
      </c>
      <c r="Z60" s="67">
        <f t="shared" si="6"/>
        <v>83800</v>
      </c>
      <c r="AA60" s="24"/>
      <c r="AB60" s="24"/>
      <c r="AC60" s="24"/>
    </row>
    <row r="61" spans="1:29" ht="74.25" customHeight="1" x14ac:dyDescent="0.3">
      <c r="A61" s="29"/>
      <c r="B61" s="21"/>
      <c r="C61" s="15"/>
      <c r="D61" s="23"/>
      <c r="E61" s="22"/>
      <c r="F61" s="22"/>
      <c r="G61" s="82" t="s">
        <v>51</v>
      </c>
      <c r="H61" s="82"/>
      <c r="I61" s="82"/>
      <c r="J61" s="82"/>
      <c r="K61" s="6">
        <v>121</v>
      </c>
      <c r="L61" s="34">
        <v>5</v>
      </c>
      <c r="M61" s="34">
        <v>3</v>
      </c>
      <c r="N61" s="59">
        <v>7700090090</v>
      </c>
      <c r="O61" s="12" t="s">
        <v>3</v>
      </c>
      <c r="P61" s="6"/>
      <c r="Q61" s="32">
        <v>10000</v>
      </c>
      <c r="R61" s="89"/>
      <c r="S61" s="89"/>
      <c r="T61" s="89"/>
      <c r="U61" s="89"/>
      <c r="V61" s="25">
        <v>0</v>
      </c>
      <c r="W61" s="33">
        <v>0</v>
      </c>
      <c r="X61" s="67">
        <v>135975</v>
      </c>
      <c r="Y61" s="67">
        <v>89900</v>
      </c>
      <c r="Z61" s="67">
        <v>83800</v>
      </c>
      <c r="AA61" s="24"/>
      <c r="AB61" s="24"/>
      <c r="AC61" s="24"/>
    </row>
    <row r="62" spans="1:29" ht="18.75" customHeight="1" x14ac:dyDescent="0.3">
      <c r="A62" s="29"/>
      <c r="B62" s="94" t="s">
        <v>7</v>
      </c>
      <c r="C62" s="95"/>
      <c r="D62" s="95"/>
      <c r="E62" s="95"/>
      <c r="F62" s="95"/>
      <c r="G62" s="95"/>
      <c r="H62" s="95"/>
      <c r="I62" s="95"/>
      <c r="J62" s="95"/>
      <c r="K62" s="7">
        <v>121</v>
      </c>
      <c r="L62" s="31">
        <v>8</v>
      </c>
      <c r="M62" s="31">
        <v>0</v>
      </c>
      <c r="N62" s="58">
        <v>0</v>
      </c>
      <c r="O62" s="11">
        <v>0</v>
      </c>
      <c r="P62" s="6"/>
      <c r="Q62" s="32">
        <v>0</v>
      </c>
      <c r="R62" s="93"/>
      <c r="S62" s="93"/>
      <c r="T62" s="93"/>
      <c r="U62" s="93"/>
      <c r="V62" s="25">
        <v>0</v>
      </c>
      <c r="W62" s="33">
        <v>0</v>
      </c>
      <c r="X62" s="66">
        <f t="shared" ref="X62:Z64" si="7">X63</f>
        <v>1417248</v>
      </c>
      <c r="Y62" s="66">
        <f t="shared" si="7"/>
        <v>1019600</v>
      </c>
      <c r="Z62" s="66">
        <f t="shared" si="7"/>
        <v>1019600</v>
      </c>
      <c r="AA62" s="24"/>
      <c r="AB62" s="24"/>
      <c r="AC62" s="24"/>
    </row>
    <row r="63" spans="1:29" ht="18" customHeight="1" x14ac:dyDescent="0.3">
      <c r="A63" s="29"/>
      <c r="B63" s="21"/>
      <c r="C63" s="15"/>
      <c r="D63" s="92" t="s">
        <v>6</v>
      </c>
      <c r="E63" s="92"/>
      <c r="F63" s="92"/>
      <c r="G63" s="92"/>
      <c r="H63" s="92"/>
      <c r="I63" s="92"/>
      <c r="J63" s="92"/>
      <c r="K63" s="7">
        <v>121</v>
      </c>
      <c r="L63" s="31">
        <v>8</v>
      </c>
      <c r="M63" s="31">
        <v>1</v>
      </c>
      <c r="N63" s="58">
        <v>0</v>
      </c>
      <c r="O63" s="11">
        <v>0</v>
      </c>
      <c r="P63" s="6"/>
      <c r="Q63" s="32">
        <v>0</v>
      </c>
      <c r="R63" s="93"/>
      <c r="S63" s="93"/>
      <c r="T63" s="93"/>
      <c r="U63" s="93"/>
      <c r="V63" s="25">
        <v>0</v>
      </c>
      <c r="W63" s="33">
        <v>0</v>
      </c>
      <c r="X63" s="66">
        <f t="shared" si="7"/>
        <v>1417248</v>
      </c>
      <c r="Y63" s="66">
        <f t="shared" si="7"/>
        <v>1019600</v>
      </c>
      <c r="Z63" s="66">
        <f t="shared" si="7"/>
        <v>1019600</v>
      </c>
      <c r="AA63" s="24"/>
      <c r="AB63" s="24"/>
      <c r="AC63" s="24"/>
    </row>
    <row r="64" spans="1:29" ht="39" customHeight="1" x14ac:dyDescent="0.3">
      <c r="A64" s="29"/>
      <c r="B64" s="21"/>
      <c r="C64" s="15"/>
      <c r="D64" s="23"/>
      <c r="E64" s="22"/>
      <c r="F64" s="22"/>
      <c r="G64" s="90" t="s">
        <v>5</v>
      </c>
      <c r="H64" s="82"/>
      <c r="I64" s="82"/>
      <c r="J64" s="82"/>
      <c r="K64" s="6">
        <v>121</v>
      </c>
      <c r="L64" s="34">
        <v>8</v>
      </c>
      <c r="M64" s="34">
        <v>1</v>
      </c>
      <c r="N64" s="59">
        <v>7700000000</v>
      </c>
      <c r="O64" s="12">
        <v>0</v>
      </c>
      <c r="P64" s="6"/>
      <c r="Q64" s="32">
        <v>10000</v>
      </c>
      <c r="R64" s="89"/>
      <c r="S64" s="89"/>
      <c r="T64" s="89"/>
      <c r="U64" s="89"/>
      <c r="V64" s="25">
        <v>0</v>
      </c>
      <c r="W64" s="33">
        <v>0</v>
      </c>
      <c r="X64" s="67">
        <f t="shared" si="7"/>
        <v>1417248</v>
      </c>
      <c r="Y64" s="67">
        <f t="shared" si="7"/>
        <v>1019600</v>
      </c>
      <c r="Z64" s="67">
        <f t="shared" si="7"/>
        <v>1019600</v>
      </c>
      <c r="AA64" s="24"/>
      <c r="AB64" s="24"/>
      <c r="AC64" s="24"/>
    </row>
    <row r="65" spans="1:29" ht="60.75" customHeight="1" x14ac:dyDescent="0.3">
      <c r="A65" s="29"/>
      <c r="B65" s="21"/>
      <c r="C65" s="15"/>
      <c r="D65" s="23"/>
      <c r="E65" s="22"/>
      <c r="F65" s="22"/>
      <c r="G65" s="22"/>
      <c r="H65" s="22"/>
      <c r="I65" s="22"/>
      <c r="J65" s="26" t="s">
        <v>4</v>
      </c>
      <c r="K65" s="6">
        <v>121</v>
      </c>
      <c r="L65" s="34">
        <v>8</v>
      </c>
      <c r="M65" s="34">
        <v>1</v>
      </c>
      <c r="N65" s="59">
        <v>7700070030</v>
      </c>
      <c r="O65" s="12">
        <v>0</v>
      </c>
      <c r="P65" s="6"/>
      <c r="Q65" s="32"/>
      <c r="R65" s="25"/>
      <c r="S65" s="25"/>
      <c r="T65" s="25"/>
      <c r="U65" s="25"/>
      <c r="V65" s="25"/>
      <c r="W65" s="33"/>
      <c r="X65" s="67">
        <f>X66+X67+X68</f>
        <v>1417248</v>
      </c>
      <c r="Y65" s="67">
        <f>Y66+Y67+Y68</f>
        <v>1019600</v>
      </c>
      <c r="Z65" s="67">
        <f>Z66+Z67+Z68</f>
        <v>1019600</v>
      </c>
      <c r="AA65" s="24"/>
      <c r="AB65" s="24"/>
      <c r="AC65" s="24"/>
    </row>
    <row r="66" spans="1:29" ht="69" customHeight="1" x14ac:dyDescent="0.3">
      <c r="A66" s="29"/>
      <c r="B66" s="21"/>
      <c r="C66" s="15"/>
      <c r="D66" s="23"/>
      <c r="E66" s="22"/>
      <c r="F66" s="22"/>
      <c r="G66" s="85" t="s">
        <v>50</v>
      </c>
      <c r="H66" s="85"/>
      <c r="I66" s="85"/>
      <c r="J66" s="85"/>
      <c r="K66" s="6">
        <v>121</v>
      </c>
      <c r="L66" s="34">
        <v>8</v>
      </c>
      <c r="M66" s="34">
        <v>1</v>
      </c>
      <c r="N66" s="59">
        <v>7700070030</v>
      </c>
      <c r="O66" s="12">
        <v>242</v>
      </c>
      <c r="P66" s="6"/>
      <c r="Q66" s="32"/>
      <c r="R66" s="25"/>
      <c r="S66" s="25"/>
      <c r="T66" s="25"/>
      <c r="U66" s="25"/>
      <c r="V66" s="25"/>
      <c r="W66" s="33"/>
      <c r="X66" s="67">
        <v>0</v>
      </c>
      <c r="Y66" s="67">
        <v>5000</v>
      </c>
      <c r="Z66" s="67">
        <v>5000</v>
      </c>
      <c r="AA66" s="24"/>
      <c r="AB66" s="24"/>
      <c r="AC66" s="24"/>
    </row>
    <row r="67" spans="1:29" ht="78.75" customHeight="1" x14ac:dyDescent="0.3">
      <c r="A67" s="29"/>
      <c r="B67" s="21"/>
      <c r="C67" s="15"/>
      <c r="D67" s="23"/>
      <c r="E67" s="22"/>
      <c r="F67" s="22"/>
      <c r="G67" s="82" t="s">
        <v>51</v>
      </c>
      <c r="H67" s="82"/>
      <c r="I67" s="82"/>
      <c r="J67" s="82"/>
      <c r="K67" s="6">
        <v>121</v>
      </c>
      <c r="L67" s="34">
        <v>8</v>
      </c>
      <c r="M67" s="34">
        <v>1</v>
      </c>
      <c r="N67" s="59">
        <v>7700070030</v>
      </c>
      <c r="O67" s="12">
        <v>244</v>
      </c>
      <c r="P67" s="6"/>
      <c r="Q67" s="32"/>
      <c r="R67" s="25"/>
      <c r="S67" s="25"/>
      <c r="T67" s="25"/>
      <c r="U67" s="25"/>
      <c r="V67" s="25"/>
      <c r="W67" s="33"/>
      <c r="X67" s="67">
        <v>435848</v>
      </c>
      <c r="Y67" s="67">
        <v>33200</v>
      </c>
      <c r="Z67" s="67">
        <v>33200</v>
      </c>
      <c r="AA67" s="24"/>
      <c r="AB67" s="24"/>
      <c r="AC67" s="24"/>
    </row>
    <row r="68" spans="1:29" ht="24" customHeight="1" x14ac:dyDescent="0.3">
      <c r="A68" s="29"/>
      <c r="B68" s="21"/>
      <c r="C68" s="15"/>
      <c r="D68" s="23"/>
      <c r="E68" s="22"/>
      <c r="F68" s="22"/>
      <c r="G68" s="96" t="s">
        <v>2</v>
      </c>
      <c r="H68" s="96"/>
      <c r="I68" s="96"/>
      <c r="J68" s="96"/>
      <c r="K68" s="6">
        <v>121</v>
      </c>
      <c r="L68" s="34">
        <v>8</v>
      </c>
      <c r="M68" s="34">
        <v>1</v>
      </c>
      <c r="N68" s="59">
        <v>7700070030</v>
      </c>
      <c r="O68" s="12" t="s">
        <v>1</v>
      </c>
      <c r="P68" s="6"/>
      <c r="Q68" s="32"/>
      <c r="R68" s="25"/>
      <c r="S68" s="25"/>
      <c r="T68" s="25"/>
      <c r="U68" s="25"/>
      <c r="V68" s="25"/>
      <c r="W68" s="33"/>
      <c r="X68" s="67">
        <v>981400</v>
      </c>
      <c r="Y68" s="67">
        <v>981400</v>
      </c>
      <c r="Z68" s="67">
        <v>981400</v>
      </c>
      <c r="AA68" s="24"/>
      <c r="AB68" s="24"/>
      <c r="AC68" s="24"/>
    </row>
    <row r="69" spans="1:29" ht="19.5" customHeight="1" thickBot="1" x14ac:dyDescent="0.35">
      <c r="A69" s="14"/>
      <c r="B69" s="42">
        <v>0</v>
      </c>
      <c r="C69" s="43"/>
      <c r="D69" s="43"/>
      <c r="E69" s="43"/>
      <c r="F69" s="43"/>
      <c r="G69" s="43"/>
      <c r="H69" s="43"/>
      <c r="I69" s="43"/>
      <c r="J69" s="44" t="s">
        <v>37</v>
      </c>
      <c r="K69" s="45"/>
      <c r="L69" s="45"/>
      <c r="M69" s="45"/>
      <c r="N69" s="46"/>
      <c r="O69" s="46"/>
      <c r="P69" s="45"/>
      <c r="Q69" s="47">
        <v>10000</v>
      </c>
      <c r="R69" s="48"/>
      <c r="S69" s="48"/>
      <c r="T69" s="48"/>
      <c r="U69" s="48"/>
      <c r="V69" s="48">
        <v>0</v>
      </c>
      <c r="W69" s="49">
        <v>0</v>
      </c>
      <c r="X69" s="69">
        <f>X9</f>
        <v>4376995</v>
      </c>
      <c r="Y69" s="69">
        <f>Y9</f>
        <v>3510810</v>
      </c>
      <c r="Z69" s="69">
        <f>Z9</f>
        <v>3597110</v>
      </c>
      <c r="AA69" s="24"/>
      <c r="AB69" s="24"/>
      <c r="AC69" s="24"/>
    </row>
    <row r="70" spans="1:29" ht="11.25" customHeight="1" x14ac:dyDescent="0.3">
      <c r="A70" s="14"/>
      <c r="B70" s="16"/>
      <c r="C70" s="16"/>
      <c r="D70" s="16"/>
      <c r="E70" s="16"/>
      <c r="F70" s="16"/>
      <c r="G70" s="16"/>
      <c r="H70" s="16"/>
      <c r="I70" s="16"/>
      <c r="J70" s="16"/>
      <c r="K70" s="5"/>
      <c r="L70" s="5"/>
      <c r="M70" s="5"/>
      <c r="N70" s="10"/>
      <c r="O70" s="10"/>
      <c r="P70" s="5"/>
      <c r="Q70" s="3"/>
      <c r="R70" s="4"/>
      <c r="S70" s="4"/>
      <c r="T70" s="4"/>
      <c r="U70" s="4"/>
      <c r="V70" s="4"/>
      <c r="W70" s="3"/>
      <c r="X70" s="3"/>
      <c r="Y70" s="74" t="s">
        <v>0</v>
      </c>
      <c r="Z70" s="24"/>
      <c r="AA70" s="24"/>
      <c r="AB70" s="24"/>
      <c r="AC70" s="24"/>
    </row>
    <row r="71" spans="1:29" ht="12.75" customHeight="1" x14ac:dyDescent="0.3">
      <c r="A71" s="14"/>
      <c r="B71" s="61"/>
      <c r="C71" s="61"/>
      <c r="D71" s="61"/>
      <c r="E71" s="61"/>
      <c r="F71" s="61"/>
      <c r="G71" s="61"/>
      <c r="H71" s="61"/>
      <c r="I71" s="61"/>
      <c r="J71" s="61"/>
      <c r="K71" s="56"/>
      <c r="L71" s="56"/>
      <c r="M71" s="56"/>
      <c r="N71" s="62"/>
      <c r="O71" s="62"/>
      <c r="P71" s="56"/>
      <c r="Q71" s="56"/>
      <c r="R71" s="56"/>
      <c r="S71" s="56"/>
      <c r="T71" s="56"/>
      <c r="U71" s="56"/>
      <c r="V71" s="56"/>
      <c r="W71" s="57"/>
      <c r="X71" s="57"/>
      <c r="Y71" s="75"/>
      <c r="Z71" s="24"/>
      <c r="AA71" s="24"/>
      <c r="AB71" s="24"/>
      <c r="AC71" s="24"/>
    </row>
    <row r="72" spans="1:29" ht="12.75" customHeight="1" x14ac:dyDescent="0.2">
      <c r="A72" s="14"/>
      <c r="B72" s="61"/>
      <c r="C72" s="61"/>
      <c r="D72" s="61"/>
      <c r="E72" s="61"/>
      <c r="F72" s="61"/>
      <c r="G72" s="61"/>
      <c r="H72" s="61"/>
      <c r="I72" s="61"/>
      <c r="J72" s="63"/>
      <c r="K72" s="57"/>
      <c r="L72" s="57"/>
      <c r="M72" s="57"/>
      <c r="N72" s="55"/>
      <c r="O72" s="55"/>
      <c r="P72" s="53"/>
      <c r="Q72" s="53"/>
      <c r="R72" s="53"/>
      <c r="S72" s="53"/>
      <c r="T72" s="53"/>
      <c r="U72" s="53"/>
      <c r="V72" s="53"/>
      <c r="W72" s="53"/>
      <c r="X72" s="53"/>
      <c r="Y72" s="24"/>
      <c r="Z72" s="24"/>
      <c r="AA72" s="24"/>
      <c r="AB72" s="24"/>
      <c r="AC72" s="24"/>
    </row>
    <row r="73" spans="1:29" ht="12.75" customHeight="1" x14ac:dyDescent="0.2">
      <c r="A73" s="14"/>
      <c r="B73" s="61"/>
      <c r="C73" s="61"/>
      <c r="D73" s="61"/>
      <c r="E73" s="61"/>
      <c r="F73" s="61"/>
      <c r="G73" s="61"/>
      <c r="H73" s="61"/>
      <c r="I73" s="61"/>
      <c r="J73" s="63"/>
      <c r="K73" s="57"/>
      <c r="L73" s="57"/>
      <c r="M73" s="57"/>
      <c r="N73" s="55"/>
      <c r="O73" s="55"/>
      <c r="P73" s="53"/>
      <c r="Q73" s="53"/>
      <c r="R73" s="53"/>
      <c r="S73" s="53"/>
      <c r="T73" s="53"/>
      <c r="U73" s="53"/>
      <c r="V73" s="53"/>
      <c r="W73" s="53"/>
      <c r="X73" s="53"/>
      <c r="Y73" s="24"/>
      <c r="Z73" s="24"/>
      <c r="AA73" s="24"/>
      <c r="AB73" s="24"/>
      <c r="AC73" s="24"/>
    </row>
    <row r="74" spans="1:29" ht="12.75" customHeight="1" x14ac:dyDescent="0.2">
      <c r="A74" s="14"/>
      <c r="B74" s="61"/>
      <c r="C74" s="61"/>
      <c r="D74" s="61"/>
      <c r="E74" s="61"/>
      <c r="F74" s="61"/>
      <c r="G74" s="61"/>
      <c r="H74" s="61"/>
      <c r="I74" s="61"/>
      <c r="J74" s="63"/>
      <c r="K74" s="57"/>
      <c r="L74" s="57"/>
      <c r="M74" s="57"/>
      <c r="N74" s="55"/>
      <c r="O74" s="55"/>
      <c r="P74" s="53"/>
      <c r="Q74" s="53"/>
      <c r="R74" s="53"/>
      <c r="S74" s="53"/>
      <c r="T74" s="53"/>
      <c r="U74" s="53"/>
      <c r="V74" s="53"/>
      <c r="W74" s="53"/>
      <c r="X74" s="53"/>
      <c r="Y74" s="24"/>
      <c r="Z74" s="24"/>
      <c r="AA74" s="24"/>
      <c r="AB74" s="24"/>
      <c r="AC74" s="24"/>
    </row>
    <row r="75" spans="1:29" ht="12.75" customHeight="1" x14ac:dyDescent="0.2">
      <c r="A75" s="14"/>
      <c r="B75" s="61"/>
      <c r="C75" s="61"/>
      <c r="D75" s="61"/>
      <c r="E75" s="61"/>
      <c r="F75" s="61"/>
      <c r="G75" s="61"/>
      <c r="H75" s="61"/>
      <c r="I75" s="61"/>
      <c r="J75" s="63"/>
      <c r="K75" s="57"/>
      <c r="L75" s="57"/>
      <c r="M75" s="57"/>
      <c r="N75" s="55"/>
      <c r="O75" s="55"/>
      <c r="P75" s="53"/>
      <c r="Q75" s="53"/>
      <c r="R75" s="53"/>
      <c r="S75" s="53"/>
      <c r="T75" s="53"/>
      <c r="U75" s="53"/>
      <c r="V75" s="53"/>
      <c r="W75" s="53"/>
      <c r="X75" s="53"/>
      <c r="Y75" s="24"/>
      <c r="Z75" s="24"/>
      <c r="AA75" s="24"/>
      <c r="AB75" s="24"/>
      <c r="AC75" s="24"/>
    </row>
    <row r="76" spans="1:29" ht="12.75" customHeight="1" x14ac:dyDescent="0.2">
      <c r="A76" s="14"/>
      <c r="B76" s="61"/>
      <c r="C76" s="61"/>
      <c r="D76" s="61"/>
      <c r="E76" s="61"/>
      <c r="F76" s="61"/>
      <c r="G76" s="61"/>
      <c r="H76" s="61"/>
      <c r="I76" s="61"/>
      <c r="J76" s="63"/>
      <c r="K76" s="57"/>
      <c r="L76" s="57"/>
      <c r="M76" s="57"/>
      <c r="N76" s="55"/>
      <c r="O76" s="55"/>
      <c r="P76" s="53"/>
      <c r="Q76" s="53"/>
      <c r="R76" s="53"/>
      <c r="S76" s="53"/>
      <c r="T76" s="53"/>
      <c r="U76" s="53"/>
      <c r="V76" s="53"/>
      <c r="W76" s="53"/>
      <c r="X76" s="53"/>
      <c r="Y76" s="24"/>
      <c r="Z76" s="24"/>
      <c r="AA76" s="24"/>
      <c r="AB76" s="24"/>
      <c r="AC76" s="24"/>
    </row>
    <row r="77" spans="1:29" ht="12.75" customHeight="1" x14ac:dyDescent="0.2">
      <c r="A77" s="14"/>
      <c r="B77" s="61"/>
      <c r="C77" s="61"/>
      <c r="D77" s="61"/>
      <c r="E77" s="61"/>
      <c r="F77" s="61"/>
      <c r="G77" s="61"/>
      <c r="H77" s="61"/>
      <c r="I77" s="61"/>
      <c r="J77" s="63"/>
      <c r="K77" s="57"/>
      <c r="L77" s="57"/>
      <c r="M77" s="57"/>
      <c r="N77" s="55"/>
      <c r="O77" s="55"/>
      <c r="P77" s="53"/>
      <c r="Q77" s="53"/>
      <c r="R77" s="53"/>
      <c r="S77" s="53"/>
      <c r="T77" s="53"/>
      <c r="U77" s="53"/>
      <c r="V77" s="53"/>
      <c r="W77" s="53"/>
      <c r="X77" s="53"/>
      <c r="Y77" s="24"/>
      <c r="Z77" s="24"/>
      <c r="AA77" s="24"/>
      <c r="AB77" s="24"/>
      <c r="AC77" s="24"/>
    </row>
    <row r="78" spans="1:29" ht="12.75" customHeight="1" x14ac:dyDescent="0.2">
      <c r="A78" s="17"/>
      <c r="B78" s="64"/>
      <c r="C78" s="64"/>
      <c r="D78" s="64"/>
      <c r="E78" s="64"/>
      <c r="F78" s="64"/>
      <c r="G78" s="64"/>
      <c r="H78" s="64"/>
      <c r="I78" s="64"/>
      <c r="J78" s="63"/>
      <c r="K78" s="57"/>
      <c r="L78" s="57"/>
      <c r="M78" s="57"/>
      <c r="N78" s="55"/>
      <c r="O78" s="55"/>
      <c r="P78" s="53"/>
      <c r="Q78" s="53"/>
      <c r="R78" s="53"/>
      <c r="S78" s="53"/>
      <c r="T78" s="53"/>
      <c r="U78" s="53"/>
      <c r="V78" s="53"/>
      <c r="W78" s="53"/>
      <c r="X78" s="53"/>
      <c r="Y78" s="24"/>
      <c r="Z78" s="24"/>
      <c r="AA78" s="24"/>
      <c r="AB78" s="24"/>
      <c r="AC78" s="24"/>
    </row>
    <row r="79" spans="1:29" x14ac:dyDescent="0.2">
      <c r="B79" s="65"/>
      <c r="C79" s="65"/>
      <c r="D79" s="65"/>
      <c r="E79" s="65"/>
      <c r="F79" s="65"/>
      <c r="G79" s="65"/>
      <c r="H79" s="65"/>
      <c r="I79" s="65"/>
      <c r="J79" s="65"/>
      <c r="K79" s="53"/>
      <c r="L79" s="53"/>
      <c r="M79" s="53"/>
      <c r="N79" s="55"/>
      <c r="O79" s="55"/>
      <c r="P79" s="53"/>
      <c r="Q79" s="53"/>
      <c r="R79" s="53"/>
      <c r="S79" s="53"/>
      <c r="T79" s="53"/>
      <c r="U79" s="53"/>
      <c r="V79" s="53"/>
      <c r="W79" s="53"/>
      <c r="X79" s="53"/>
      <c r="Y79" s="24"/>
      <c r="Z79" s="24"/>
      <c r="AA79" s="24"/>
      <c r="AB79" s="24"/>
      <c r="AC79" s="24"/>
    </row>
  </sheetData>
  <mergeCells count="94">
    <mergeCell ref="C28:J28"/>
    <mergeCell ref="E36:J36"/>
    <mergeCell ref="G66:J66"/>
    <mergeCell ref="B48:J48"/>
    <mergeCell ref="F42:J42"/>
    <mergeCell ref="R48:U48"/>
    <mergeCell ref="R52:U52"/>
    <mergeCell ref="F51:J51"/>
    <mergeCell ref="R49:U49"/>
    <mergeCell ref="R63:U63"/>
    <mergeCell ref="G15:J15"/>
    <mergeCell ref="G21:J21"/>
    <mergeCell ref="G20:J20"/>
    <mergeCell ref="G22:J22"/>
    <mergeCell ref="G67:J67"/>
    <mergeCell ref="G30:J30"/>
    <mergeCell ref="B53:J53"/>
    <mergeCell ref="D27:J27"/>
    <mergeCell ref="G31:J31"/>
    <mergeCell ref="G32:J32"/>
    <mergeCell ref="R16:U16"/>
    <mergeCell ref="E12:J12"/>
    <mergeCell ref="D11:J11"/>
    <mergeCell ref="R11:U11"/>
    <mergeCell ref="R24:U24"/>
    <mergeCell ref="G23:J23"/>
    <mergeCell ref="G19:J19"/>
    <mergeCell ref="G14:J14"/>
    <mergeCell ref="R14:U14"/>
    <mergeCell ref="E17:J17"/>
    <mergeCell ref="R19:U19"/>
    <mergeCell ref="B9:J9"/>
    <mergeCell ref="R9:U9"/>
    <mergeCell ref="B10:J10"/>
    <mergeCell ref="R10:U10"/>
    <mergeCell ref="B8:J8"/>
    <mergeCell ref="R12:U12"/>
    <mergeCell ref="F13:J13"/>
    <mergeCell ref="R13:U13"/>
    <mergeCell ref="D16:J16"/>
    <mergeCell ref="F18:J18"/>
    <mergeCell ref="R18:U18"/>
    <mergeCell ref="F29:J29"/>
    <mergeCell ref="R17:U17"/>
    <mergeCell ref="B26:J26"/>
    <mergeCell ref="R26:U26"/>
    <mergeCell ref="R23:U23"/>
    <mergeCell ref="G25:J25"/>
    <mergeCell ref="R25:U25"/>
    <mergeCell ref="G24:J24"/>
    <mergeCell ref="R59:U59"/>
    <mergeCell ref="G61:J61"/>
    <mergeCell ref="R61:U61"/>
    <mergeCell ref="D63:J63"/>
    <mergeCell ref="D58:J58"/>
    <mergeCell ref="R58:U58"/>
    <mergeCell ref="F60:J60"/>
    <mergeCell ref="R42:U42"/>
    <mergeCell ref="R57:U57"/>
    <mergeCell ref="D49:J49"/>
    <mergeCell ref="G43:J43"/>
    <mergeCell ref="R44:U44"/>
    <mergeCell ref="E50:J50"/>
    <mergeCell ref="R50:U50"/>
    <mergeCell ref="B57:J57"/>
    <mergeCell ref="R51:U51"/>
    <mergeCell ref="G52:J52"/>
    <mergeCell ref="R34:U34"/>
    <mergeCell ref="G39:J39"/>
    <mergeCell ref="E41:J41"/>
    <mergeCell ref="G68:J68"/>
    <mergeCell ref="R62:U62"/>
    <mergeCell ref="E59:J59"/>
    <mergeCell ref="R60:U60"/>
    <mergeCell ref="B62:J62"/>
    <mergeCell ref="G64:J64"/>
    <mergeCell ref="R64:U64"/>
    <mergeCell ref="R45:U45"/>
    <mergeCell ref="R46:U46"/>
    <mergeCell ref="R47:U47"/>
    <mergeCell ref="R41:U41"/>
    <mergeCell ref="D33:J33"/>
    <mergeCell ref="R33:U33"/>
    <mergeCell ref="D40:J40"/>
    <mergeCell ref="R40:U40"/>
    <mergeCell ref="F37:J37"/>
    <mergeCell ref="B34:J34"/>
    <mergeCell ref="E54:J54"/>
    <mergeCell ref="G56:J56"/>
    <mergeCell ref="F55:J55"/>
    <mergeCell ref="G38:J38"/>
    <mergeCell ref="E45:J45"/>
    <mergeCell ref="G47:J47"/>
    <mergeCell ref="D44:J44"/>
  </mergeCells>
  <pageMargins left="0.19685039370078741" right="0.19685039370078741" top="0.98425196850393704" bottom="0.98425196850393704" header="0.51181102362204722" footer="0.51181102362204722"/>
  <pageSetup paperSize="9" scale="70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прил7 (2)</vt:lpstr>
      <vt:lpstr>прил8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FO13</dc:creator>
  <cp:lastModifiedBy>Надежда</cp:lastModifiedBy>
  <cp:lastPrinted>2017-12-04T04:25:49Z</cp:lastPrinted>
  <dcterms:created xsi:type="dcterms:W3CDTF">2013-12-03T03:42:57Z</dcterms:created>
  <dcterms:modified xsi:type="dcterms:W3CDTF">2018-01-29T05:21:43Z</dcterms:modified>
</cp:coreProperties>
</file>