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8" sheetId="2" r:id="rId1"/>
  </sheets>
  <calcPr calcId="152511"/>
</workbook>
</file>

<file path=xl/calcChain.xml><?xml version="1.0" encoding="utf-8"?>
<calcChain xmlns="http://schemas.openxmlformats.org/spreadsheetml/2006/main">
  <c r="Y79" i="2" l="1"/>
  <c r="Y78" i="2"/>
  <c r="Y77" i="2"/>
  <c r="Y76" i="2"/>
  <c r="Y75" i="2" s="1"/>
  <c r="Y74" i="2" s="1"/>
  <c r="Y73" i="2" s="1"/>
  <c r="Z79" i="2"/>
  <c r="Z78" i="2" s="1"/>
  <c r="Z77" i="2" s="1"/>
  <c r="X79" i="2"/>
  <c r="X78" i="2"/>
  <c r="X77" i="2" s="1"/>
  <c r="X76" i="2" s="1"/>
  <c r="X75" i="2" s="1"/>
  <c r="X74" i="2" s="1"/>
  <c r="X73" i="2" s="1"/>
  <c r="X22" i="2"/>
  <c r="Z40" i="2"/>
  <c r="Z39" i="2"/>
  <c r="Z38" i="2" s="1"/>
  <c r="Z37" i="2" s="1"/>
  <c r="Z36" i="2" s="1"/>
  <c r="Y40" i="2"/>
  <c r="Y39" i="2" s="1"/>
  <c r="Y38" i="2" s="1"/>
  <c r="Y37" i="2" s="1"/>
  <c r="Y36" i="2" s="1"/>
  <c r="X40" i="2"/>
  <c r="X39" i="2"/>
  <c r="X38" i="2"/>
  <c r="X37" i="2"/>
  <c r="X36" i="2" s="1"/>
  <c r="Y26" i="2"/>
  <c r="Z26" i="2"/>
  <c r="Y34" i="2"/>
  <c r="Y33" i="2" s="1"/>
  <c r="Y32" i="2" s="1"/>
  <c r="Y31" i="2" s="1"/>
  <c r="Z34" i="2"/>
  <c r="Z33" i="2" s="1"/>
  <c r="Z32" i="2" s="1"/>
  <c r="Z31" i="2" s="1"/>
  <c r="X34" i="2"/>
  <c r="X33" i="2" s="1"/>
  <c r="X32" i="2" s="1"/>
  <c r="X31" i="2" s="1"/>
  <c r="Y15" i="2"/>
  <c r="Y14" i="2" s="1"/>
  <c r="Y13" i="2" s="1"/>
  <c r="Y12" i="2" s="1"/>
  <c r="Y11" i="2"/>
  <c r="Z15" i="2"/>
  <c r="Z14" i="2"/>
  <c r="Z13" i="2"/>
  <c r="Z12" i="2"/>
  <c r="Z11" i="2" s="1"/>
  <c r="X15" i="2"/>
  <c r="X14" i="2"/>
  <c r="X13" i="2"/>
  <c r="X12" i="2" s="1"/>
  <c r="X11" i="2" s="1"/>
  <c r="Y91" i="2"/>
  <c r="Y90" i="2"/>
  <c r="Y89" i="2" s="1"/>
  <c r="Y88" i="2" s="1"/>
  <c r="Y87" i="2" s="1"/>
  <c r="Y86" i="2"/>
  <c r="Z91" i="2"/>
  <c r="Z90" i="2"/>
  <c r="Z89" i="2"/>
  <c r="Z88" i="2"/>
  <c r="Z87" i="2" s="1"/>
  <c r="Z86" i="2" s="1"/>
  <c r="X91" i="2"/>
  <c r="X90" i="2"/>
  <c r="X89" i="2" s="1"/>
  <c r="X88" i="2" s="1"/>
  <c r="X87" i="2" s="1"/>
  <c r="X86" i="2" s="1"/>
  <c r="Y81" i="2"/>
  <c r="Z81" i="2"/>
  <c r="X81" i="2"/>
  <c r="Y82" i="2"/>
  <c r="Z82" i="2"/>
  <c r="X82" i="2"/>
  <c r="Y84" i="2"/>
  <c r="Z84" i="2"/>
  <c r="X84" i="2"/>
  <c r="Y71" i="2"/>
  <c r="Y70" i="2"/>
  <c r="Y69" i="2"/>
  <c r="Y68" i="2" s="1"/>
  <c r="Y67" i="2" s="1"/>
  <c r="Y66" i="2" s="1"/>
  <c r="Z71" i="2"/>
  <c r="Z70" i="2" s="1"/>
  <c r="Z69" i="2" s="1"/>
  <c r="Z68" i="2" s="1"/>
  <c r="Z67" i="2"/>
  <c r="Z66" i="2" s="1"/>
  <c r="X71" i="2"/>
  <c r="X70" i="2"/>
  <c r="X69" i="2"/>
  <c r="X68" i="2" s="1"/>
  <c r="X67" i="2" s="1"/>
  <c r="X66" i="2" s="1"/>
  <c r="Y64" i="2"/>
  <c r="Y63" i="2" s="1"/>
  <c r="Y62" i="2" s="1"/>
  <c r="Y61" i="2" s="1"/>
  <c r="Y60" i="2" s="1"/>
  <c r="Y59" i="2" s="1"/>
  <c r="Z64" i="2"/>
  <c r="Z63" i="2"/>
  <c r="Z62" i="2"/>
  <c r="Z61" i="2" s="1"/>
  <c r="Z60" i="2" s="1"/>
  <c r="Z59" i="2" s="1"/>
  <c r="X64" i="2"/>
  <c r="X63" i="2" s="1"/>
  <c r="X62" i="2" s="1"/>
  <c r="X61" i="2" s="1"/>
  <c r="X60" i="2"/>
  <c r="X59" i="2" s="1"/>
  <c r="Y57" i="2"/>
  <c r="Z57" i="2"/>
  <c r="X57" i="2"/>
  <c r="Y47" i="2"/>
  <c r="Z47" i="2"/>
  <c r="X47" i="2"/>
  <c r="X46" i="2" s="1"/>
  <c r="X45" i="2" s="1"/>
  <c r="X44" i="2" s="1"/>
  <c r="X43" i="2" s="1"/>
  <c r="X42" i="2" s="1"/>
  <c r="Y50" i="2"/>
  <c r="Y46" i="2"/>
  <c r="Y45" i="2"/>
  <c r="Y44" i="2"/>
  <c r="Y43" i="2" s="1"/>
  <c r="Y42" i="2" s="1"/>
  <c r="Z50" i="2"/>
  <c r="Z46" i="2" s="1"/>
  <c r="Z45" i="2" s="1"/>
  <c r="Z44" i="2" s="1"/>
  <c r="Z43" i="2" s="1"/>
  <c r="Z42" i="2" s="1"/>
  <c r="X50" i="2"/>
  <c r="Y22" i="2"/>
  <c r="Z22" i="2"/>
  <c r="Z21" i="2"/>
  <c r="Z20" i="2" s="1"/>
  <c r="Z19" i="2" s="1"/>
  <c r="Z18" i="2" s="1"/>
  <c r="Y29" i="2"/>
  <c r="Z29" i="2"/>
  <c r="X29" i="2"/>
  <c r="X26" i="2"/>
  <c r="X21" i="2"/>
  <c r="X20" i="2"/>
  <c r="X19" i="2" s="1"/>
  <c r="X18" i="2" s="1"/>
  <c r="Y56" i="2"/>
  <c r="Y55" i="2" s="1"/>
  <c r="Y54" i="2" s="1"/>
  <c r="Y53" i="2" s="1"/>
  <c r="Y52" i="2" s="1"/>
  <c r="Z56" i="2"/>
  <c r="Z55" i="2" s="1"/>
  <c r="Z54" i="2" s="1"/>
  <c r="Z53" i="2"/>
  <c r="Z52" i="2" s="1"/>
  <c r="X56" i="2"/>
  <c r="X55" i="2"/>
  <c r="X54" i="2"/>
  <c r="X53" i="2" s="1"/>
  <c r="X52" i="2" s="1"/>
  <c r="Y21" i="2"/>
  <c r="Y20" i="2" s="1"/>
  <c r="Y19" i="2" s="1"/>
  <c r="Y18" i="2" s="1"/>
  <c r="Z10" i="2" l="1"/>
  <c r="Y10" i="2"/>
  <c r="Y9" i="2" s="1"/>
  <c r="Y93" i="2" s="1"/>
  <c r="X10" i="2"/>
  <c r="X9" i="2" s="1"/>
  <c r="X93" i="2" s="1"/>
  <c r="Z76" i="2"/>
  <c r="Z75" i="2" s="1"/>
  <c r="Z74" i="2" s="1"/>
  <c r="Z73" i="2" s="1"/>
  <c r="Z9" i="2" l="1"/>
  <c r="Z93" i="2" s="1"/>
</calcChain>
</file>

<file path=xl/sharedStrings.xml><?xml version="1.0" encoding="utf-8"?>
<sst xmlns="http://schemas.openxmlformats.org/spreadsheetml/2006/main" count="117" uniqueCount="83">
  <si>
    <t/>
  </si>
  <si>
    <t>540</t>
  </si>
  <si>
    <t>Иные межбюджетные трансферты</t>
  </si>
  <si>
    <t>244</t>
  </si>
  <si>
    <t>121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</si>
  <si>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</si>
  <si>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</si>
  <si>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</si>
  <si>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</si>
  <si>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</si>
  <si>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</si>
  <si>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</si>
  <si>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</si>
  <si>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</si>
  <si>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</si>
  <si>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</si>
  <si>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</si>
  <si>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</si>
  <si>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КВСР</t>
  </si>
  <si>
    <t>Наименование</t>
  </si>
  <si>
    <t>Приложение 8</t>
  </si>
  <si>
    <t>(руб.)</t>
  </si>
  <si>
    <t xml:space="preserve">Бурунчинского сельсовета 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</si>
  <si>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</si>
  <si>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</si>
  <si>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к решению Совета депутатов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</si>
  <si>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</si>
  <si>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</si>
  <si>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Уплата иных платежей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</si>
  <si>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</si>
  <si>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</si>
  <si>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</si>
  <si>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</si>
  <si>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</si>
  <si>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</si>
  <si>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</si>
  <si>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</si>
  <si>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</si>
  <si>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</si>
  <si>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</si>
  <si>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</si>
  <si>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</si>
  <si>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Мобилизационная и вневойсковая подготовка</t>
  </si>
  <si>
    <t>Администрация Бурунчинского сельсовета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</si>
  <si>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</si>
  <si>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</si>
  <si>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Фонд оплаты труда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</si>
  <si>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</si>
  <si>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налогов, сборов и иных платежей</t>
  </si>
  <si>
    <t>НАЦИОНАЛЬНАЯ ОБОРОНА</t>
  </si>
  <si>
    <t>Ведение первичного воинского учета на территориях, где отсутствуют военные комиссариаты</t>
  </si>
  <si>
    <t>02</t>
  </si>
  <si>
    <t>03</t>
  </si>
  <si>
    <t>5220051180</t>
  </si>
  <si>
    <t>000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</si>
  <si>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</si>
  <si>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</si>
  <si>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</si>
  <si>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</si>
  <si>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Благоустройство</t>
  </si>
  <si>
    <t>ЖИЛИЩНО-КОММУНАЛЬНОЕ ХОЗЯЙСТВО</t>
  </si>
  <si>
    <t>КУЛЬТУРА, КИНЕМАТОГРАФИЯ</t>
  </si>
  <si>
    <t xml:space="preserve">Культура </t>
  </si>
  <si>
    <t xml:space="preserve">Итого расходов 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</si>
  <si>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</si>
  <si>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</si>
  <si>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</si>
  <si>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</si>
  <si>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Иные пенсии, социальные доплаты к пенсиям</t>
  </si>
  <si>
    <t>Межбюджетные трансферты на осуществление части переданных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</si>
  <si>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</si>
  <si>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</si>
  <si>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Ведомственная структура расходов местного бюджета на 2019 год и плановый период 2020-2021 годы</t>
  </si>
  <si>
    <t>2021 год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</si>
  <si>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</si>
  <si>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</si>
  <si>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</si>
  <si>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</si>
  <si>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</si>
  <si>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</t>
  </si>
  <si>
    <t>Закупка товаров, работ и услуг для обеспечения государственных (муниципальных) нужд</t>
  </si>
  <si>
    <t>Финансирование социально значимых мероприятий</t>
  </si>
  <si>
    <t>от 31.05.2019г. №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</si>
</sst>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\.00\.00"/>
    <numFmt numFmtId="174" formatCode="000"/>
    <numFmt numFmtId="176" formatCode="00"/>
    <numFmt numFmtId="179" formatCode="0000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5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justify" vertical="justify"/>
    </xf>
    <xf numFmtId="0" fontId="6" fillId="0" borderId="0" xfId="1" applyNumberFormat="1" applyFont="1" applyFill="1" applyAlignment="1" applyProtection="1">
      <protection hidden="1"/>
    </xf>
    <xf numFmtId="0" fontId="1" fillId="2" borderId="0" xfId="1" applyFill="1"/>
    <xf numFmtId="0" fontId="1" fillId="0" borderId="0" xfId="1" applyFill="1"/>
    <xf numFmtId="0" fontId="7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8" fillId="0" borderId="0" xfId="1" applyNumberFormat="1" applyFont="1" applyFill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174" fontId="10" fillId="0" borderId="3" xfId="1" applyNumberFormat="1" applyFont="1" applyFill="1" applyBorder="1" applyAlignment="1" applyProtection="1">
      <alignment wrapText="1"/>
      <protection hidden="1"/>
    </xf>
    <xf numFmtId="176" fontId="10" fillId="0" borderId="3" xfId="1" applyNumberFormat="1" applyFont="1" applyFill="1" applyBorder="1" applyAlignment="1" applyProtection="1">
      <protection hidden="1"/>
    </xf>
    <xf numFmtId="179" fontId="10" fillId="0" borderId="3" xfId="1" applyNumberFormat="1" applyFont="1" applyFill="1" applyBorder="1" applyAlignment="1" applyProtection="1">
      <alignment horizontal="right" wrapText="1"/>
      <protection hidden="1"/>
    </xf>
    <xf numFmtId="174" fontId="10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3" fontId="9" fillId="0" borderId="3" xfId="1" applyNumberFormat="1" applyFont="1" applyFill="1" applyBorder="1" applyAlignment="1" applyProtection="1">
      <alignment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2" fillId="0" borderId="3" xfId="1" applyNumberFormat="1" applyFont="1" applyFill="1" applyBorder="1" applyAlignment="1" applyProtection="1">
      <protection hidden="1"/>
    </xf>
    <xf numFmtId="172" fontId="10" fillId="0" borderId="4" xfId="1" applyNumberFormat="1" applyFont="1" applyFill="1" applyBorder="1" applyAlignment="1" applyProtection="1">
      <protection hidden="1"/>
    </xf>
    <xf numFmtId="176" fontId="9" fillId="0" borderId="3" xfId="1" applyNumberFormat="1" applyFont="1" applyFill="1" applyBorder="1" applyAlignment="1" applyProtection="1">
      <protection hidden="1"/>
    </xf>
    <xf numFmtId="179" fontId="9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horizontal="right" wrapText="1"/>
      <protection hidden="1"/>
    </xf>
    <xf numFmtId="172" fontId="9" fillId="0" borderId="4" xfId="1" applyNumberFormat="1" applyFont="1" applyFill="1" applyBorder="1" applyAlignment="1" applyProtection="1">
      <protection hidden="1"/>
    </xf>
    <xf numFmtId="173" fontId="10" fillId="0" borderId="3" xfId="1" applyNumberFormat="1" applyFont="1" applyFill="1" applyBorder="1" applyAlignment="1" applyProtection="1">
      <alignment wrapText="1"/>
      <protection hidden="1"/>
    </xf>
    <xf numFmtId="3" fontId="11" fillId="0" borderId="3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left"/>
    </xf>
    <xf numFmtId="0" fontId="3" fillId="0" borderId="0" xfId="1" applyFont="1" applyFill="1" applyAlignment="1" applyProtection="1">
      <alignment horizontal="justify" vertical="justify"/>
      <protection hidden="1"/>
    </xf>
    <xf numFmtId="0" fontId="3" fillId="0" borderId="0" xfId="1" applyFont="1" applyFill="1" applyBorder="1" applyAlignment="1" applyProtection="1">
      <alignment horizontal="justify" vertical="justify"/>
      <protection hidden="1"/>
    </xf>
    <xf numFmtId="0" fontId="3" fillId="2" borderId="0" xfId="1" applyFont="1" applyFill="1" applyBorder="1" applyAlignment="1" applyProtection="1">
      <alignment horizontal="justify" vertical="justify"/>
      <protection hidden="1"/>
    </xf>
    <xf numFmtId="174" fontId="9" fillId="2" borderId="3" xfId="1" applyNumberFormat="1" applyFont="1" applyFill="1" applyBorder="1" applyAlignment="1" applyProtection="1">
      <alignment wrapText="1"/>
      <protection hidden="1"/>
    </xf>
    <xf numFmtId="176" fontId="10" fillId="2" borderId="3" xfId="1" applyNumberFormat="1" applyFont="1" applyFill="1" applyBorder="1" applyAlignment="1" applyProtection="1">
      <protection hidden="1"/>
    </xf>
    <xf numFmtId="179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horizontal="right" wrapText="1"/>
      <protection hidden="1"/>
    </xf>
    <xf numFmtId="174" fontId="10" fillId="2" borderId="3" xfId="1" applyNumberFormat="1" applyFont="1" applyFill="1" applyBorder="1" applyAlignment="1" applyProtection="1">
      <alignment wrapText="1"/>
      <protection hidden="1"/>
    </xf>
    <xf numFmtId="173" fontId="10" fillId="2" borderId="3" xfId="1" applyNumberFormat="1" applyFont="1" applyFill="1" applyBorder="1" applyAlignment="1" applyProtection="1">
      <alignment wrapText="1"/>
      <protection hidden="1"/>
    </xf>
    <xf numFmtId="3" fontId="10" fillId="2" borderId="3" xfId="1" applyNumberFormat="1" applyFont="1" applyFill="1" applyBorder="1" applyAlignment="1" applyProtection="1">
      <protection hidden="1"/>
    </xf>
    <xf numFmtId="3" fontId="11" fillId="2" borderId="3" xfId="1" applyNumberFormat="1" applyFont="1" applyFill="1" applyBorder="1" applyAlignment="1" applyProtection="1">
      <protection hidden="1"/>
    </xf>
    <xf numFmtId="172" fontId="10" fillId="2" borderId="4" xfId="1" applyNumberFormat="1" applyFont="1" applyFill="1" applyBorder="1" applyAlignment="1" applyProtection="1">
      <protection hidden="1"/>
    </xf>
    <xf numFmtId="172" fontId="9" fillId="2" borderId="4" xfId="1" applyNumberFormat="1" applyFont="1" applyFill="1" applyBorder="1" applyAlignment="1" applyProtection="1">
      <protection hidden="1"/>
    </xf>
    <xf numFmtId="176" fontId="9" fillId="2" borderId="3" xfId="1" applyNumberFormat="1" applyFont="1" applyFill="1" applyBorder="1" applyAlignment="1" applyProtection="1">
      <protection hidden="1"/>
    </xf>
    <xf numFmtId="179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horizontal="right" wrapText="1"/>
      <protection hidden="1"/>
    </xf>
    <xf numFmtId="173" fontId="9" fillId="2" borderId="3" xfId="1" applyNumberFormat="1" applyFont="1" applyFill="1" applyBorder="1" applyAlignment="1" applyProtection="1">
      <alignment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3" fontId="12" fillId="2" borderId="3" xfId="1" applyNumberFormat="1" applyFont="1" applyFill="1" applyBorder="1" applyAlignment="1" applyProtection="1">
      <protection hidden="1"/>
    </xf>
    <xf numFmtId="49" fontId="9" fillId="2" borderId="3" xfId="1" applyNumberFormat="1" applyFont="1" applyFill="1" applyBorder="1" applyAlignment="1">
      <alignment horizontal="right"/>
    </xf>
    <xf numFmtId="49" fontId="9" fillId="2" borderId="3" xfId="1" applyNumberFormat="1" applyFont="1" applyFill="1" applyBorder="1"/>
    <xf numFmtId="0" fontId="9" fillId="2" borderId="3" xfId="1" applyFont="1" applyFill="1" applyBorder="1"/>
    <xf numFmtId="2" fontId="9" fillId="2" borderId="3" xfId="1" applyNumberFormat="1" applyFont="1" applyFill="1" applyBorder="1"/>
    <xf numFmtId="174" fontId="9" fillId="2" borderId="5" xfId="1" applyNumberFormat="1" applyFont="1" applyFill="1" applyBorder="1" applyAlignment="1" applyProtection="1">
      <alignment wrapText="1"/>
      <protection hidden="1"/>
    </xf>
    <xf numFmtId="176" fontId="9" fillId="2" borderId="5" xfId="1" applyNumberFormat="1" applyFont="1" applyFill="1" applyBorder="1" applyAlignment="1" applyProtection="1">
      <protection hidden="1"/>
    </xf>
    <xf numFmtId="179" fontId="9" fillId="2" borderId="5" xfId="1" applyNumberFormat="1" applyFont="1" applyFill="1" applyBorder="1" applyAlignment="1" applyProtection="1">
      <alignment horizontal="right" wrapText="1"/>
      <protection hidden="1"/>
    </xf>
    <xf numFmtId="174" fontId="9" fillId="2" borderId="5" xfId="1" applyNumberFormat="1" applyFont="1" applyFill="1" applyBorder="1" applyAlignment="1" applyProtection="1">
      <alignment horizontal="right" wrapText="1"/>
      <protection hidden="1"/>
    </xf>
    <xf numFmtId="173" fontId="9" fillId="2" borderId="5" xfId="1" applyNumberFormat="1" applyFont="1" applyFill="1" applyBorder="1" applyAlignment="1" applyProtection="1">
      <alignment wrapText="1"/>
      <protection hidden="1"/>
    </xf>
    <xf numFmtId="3" fontId="9" fillId="2" borderId="5" xfId="1" applyNumberFormat="1" applyFont="1" applyFill="1" applyBorder="1" applyAlignment="1" applyProtection="1">
      <protection hidden="1"/>
    </xf>
    <xf numFmtId="3" fontId="12" fillId="2" borderId="5" xfId="1" applyNumberFormat="1" applyFont="1" applyFill="1" applyBorder="1" applyAlignment="1" applyProtection="1">
      <protection hidden="1"/>
    </xf>
    <xf numFmtId="172" fontId="9" fillId="2" borderId="6" xfId="1" applyNumberFormat="1" applyFont="1" applyFill="1" applyBorder="1" applyAlignment="1" applyProtection="1">
      <protection hidden="1"/>
    </xf>
    <xf numFmtId="174" fontId="10" fillId="2" borderId="5" xfId="1" applyNumberFormat="1" applyFont="1" applyFill="1" applyBorder="1" applyAlignment="1" applyProtection="1">
      <alignment wrapText="1"/>
      <protection hidden="1"/>
    </xf>
    <xf numFmtId="176" fontId="10" fillId="2" borderId="5" xfId="1" applyNumberFormat="1" applyFont="1" applyFill="1" applyBorder="1" applyAlignment="1" applyProtection="1">
      <protection hidden="1"/>
    </xf>
    <xf numFmtId="179" fontId="10" fillId="2" borderId="5" xfId="1" applyNumberFormat="1" applyFont="1" applyFill="1" applyBorder="1" applyAlignment="1" applyProtection="1">
      <alignment horizontal="right" wrapText="1"/>
      <protection hidden="1"/>
    </xf>
    <xf numFmtId="174" fontId="10" fillId="2" borderId="5" xfId="1" applyNumberFormat="1" applyFont="1" applyFill="1" applyBorder="1" applyAlignment="1" applyProtection="1">
      <alignment horizontal="right" wrapText="1"/>
      <protection hidden="1"/>
    </xf>
    <xf numFmtId="173" fontId="10" fillId="2" borderId="5" xfId="1" applyNumberFormat="1" applyFont="1" applyFill="1" applyBorder="1" applyAlignment="1" applyProtection="1">
      <alignment wrapText="1"/>
      <protection hidden="1"/>
    </xf>
    <xf numFmtId="3" fontId="10" fillId="2" borderId="5" xfId="1" applyNumberFormat="1" applyFont="1" applyFill="1" applyBorder="1" applyAlignment="1" applyProtection="1">
      <protection hidden="1"/>
    </xf>
    <xf numFmtId="3" fontId="11" fillId="2" borderId="5" xfId="1" applyNumberFormat="1" applyFont="1" applyFill="1" applyBorder="1" applyAlignment="1" applyProtection="1">
      <protection hidden="1"/>
    </xf>
    <xf numFmtId="172" fontId="10" fillId="2" borderId="6" xfId="1" applyNumberFormat="1" applyFont="1" applyFill="1" applyBorder="1" applyAlignment="1" applyProtection="1">
      <protection hidden="1"/>
    </xf>
    <xf numFmtId="0" fontId="3" fillId="2" borderId="0" xfId="1" applyFont="1" applyFill="1" applyAlignment="1" applyProtection="1">
      <alignment horizontal="justify" vertical="justify"/>
      <protection hidden="1"/>
    </xf>
    <xf numFmtId="0" fontId="9" fillId="2" borderId="7" xfId="1" applyNumberFormat="1" applyFont="1" applyFill="1" applyBorder="1" applyAlignment="1" applyProtection="1">
      <protection hidden="1"/>
    </xf>
    <xf numFmtId="0" fontId="9" fillId="2" borderId="7" xfId="1" applyNumberFormat="1" applyFont="1" applyFill="1" applyBorder="1" applyAlignment="1" applyProtection="1">
      <alignment horizontal="right"/>
      <protection hidden="1"/>
    </xf>
    <xf numFmtId="3" fontId="9" fillId="2" borderId="7" xfId="1" applyNumberFormat="1" applyFont="1" applyFill="1" applyBorder="1" applyAlignment="1" applyProtection="1">
      <alignment wrapText="1"/>
      <protection hidden="1"/>
    </xf>
    <xf numFmtId="3" fontId="10" fillId="2" borderId="7" xfId="1" applyNumberFormat="1" applyFont="1" applyFill="1" applyBorder="1" applyAlignment="1" applyProtection="1">
      <protection hidden="1"/>
    </xf>
    <xf numFmtId="3" fontId="11" fillId="2" borderId="7" xfId="1" applyNumberFormat="1" applyFont="1" applyFill="1" applyBorder="1" applyAlignment="1" applyProtection="1">
      <protection hidden="1"/>
    </xf>
    <xf numFmtId="4" fontId="10" fillId="2" borderId="8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alignment horizontal="justify" vertical="justify"/>
      <protection hidden="1"/>
    </xf>
    <xf numFmtId="0" fontId="2" fillId="2" borderId="0" xfId="1" applyNumberFormat="1" applyFont="1" applyFill="1" applyAlignment="1" applyProtection="1"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3" fontId="4" fillId="2" borderId="0" xfId="1" applyNumberFormat="1" applyFont="1" applyFill="1" applyAlignment="1" applyProtection="1">
      <protection hidden="1"/>
    </xf>
    <xf numFmtId="3" fontId="5" fillId="2" borderId="0" xfId="1" applyNumberFormat="1" applyFont="1" applyFill="1" applyAlignment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1" fillId="2" borderId="0" xfId="1" applyFill="1" applyAlignment="1">
      <alignment horizontal="justify" vertical="justify"/>
    </xf>
    <xf numFmtId="0" fontId="1" fillId="2" borderId="0" xfId="1" applyFill="1" applyAlignment="1">
      <alignment horizontal="right"/>
    </xf>
    <xf numFmtId="3" fontId="9" fillId="2" borderId="3" xfId="1" applyNumberFormat="1" applyFont="1" applyFill="1" applyBorder="1" applyAlignment="1" applyProtection="1">
      <protection hidden="1"/>
    </xf>
    <xf numFmtId="1" fontId="10" fillId="2" borderId="3" xfId="1" applyNumberFormat="1" applyFont="1" applyFill="1" applyBorder="1" applyAlignment="1" applyProtection="1">
      <alignment horizontal="right" wrapText="1"/>
      <protection hidden="1"/>
    </xf>
    <xf numFmtId="1" fontId="9" fillId="2" borderId="3" xfId="1" applyNumberFormat="1" applyFont="1" applyFill="1" applyBorder="1" applyAlignment="1" applyProtection="1">
      <alignment horizontal="right"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0" fontId="16" fillId="2" borderId="3" xfId="0" applyFont="1" applyFill="1" applyBorder="1" applyAlignment="1">
      <alignment horizontal="left" wrapText="1"/>
    </xf>
    <xf numFmtId="174" fontId="9" fillId="2" borderId="9" xfId="1" applyNumberFormat="1" applyFont="1" applyFill="1" applyBorder="1" applyAlignment="1" applyProtection="1">
      <alignment horizontal="left" wrapText="1"/>
      <protection hidden="1"/>
    </xf>
    <xf numFmtId="174" fontId="9" fillId="2" borderId="10" xfId="1" applyNumberFormat="1" applyFont="1" applyFill="1" applyBorder="1" applyAlignment="1" applyProtection="1">
      <alignment horizontal="left" wrapText="1"/>
      <protection hidden="1"/>
    </xf>
    <xf numFmtId="174" fontId="9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9" xfId="1" applyNumberFormat="1" applyFont="1" applyFill="1" applyBorder="1" applyAlignment="1" applyProtection="1">
      <alignment horizontal="left" wrapText="1"/>
      <protection hidden="1"/>
    </xf>
    <xf numFmtId="0" fontId="9" fillId="2" borderId="10" xfId="1" applyNumberFormat="1" applyFont="1" applyFill="1" applyBorder="1" applyAlignment="1" applyProtection="1">
      <alignment horizontal="left" wrapText="1"/>
      <protection hidden="1"/>
    </xf>
    <xf numFmtId="0" fontId="9" fillId="2" borderId="11" xfId="1" applyNumberFormat="1" applyFont="1" applyFill="1" applyBorder="1" applyAlignment="1" applyProtection="1">
      <alignment horizontal="left" wrapText="1"/>
      <protection hidden="1"/>
    </xf>
    <xf numFmtId="0" fontId="10" fillId="2" borderId="9" xfId="1" applyNumberFormat="1" applyFont="1" applyFill="1" applyBorder="1" applyAlignment="1" applyProtection="1">
      <alignment horizontal="left" wrapText="1"/>
      <protection hidden="1"/>
    </xf>
    <xf numFmtId="0" fontId="10" fillId="2" borderId="10" xfId="1" applyNumberFormat="1" applyFont="1" applyFill="1" applyBorder="1" applyAlignment="1" applyProtection="1">
      <alignment horizontal="left" wrapText="1"/>
      <protection hidden="1"/>
    </xf>
    <xf numFmtId="0" fontId="10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3" xfId="1" applyNumberFormat="1" applyFont="1" applyFill="1" applyBorder="1" applyAlignment="1" applyProtection="1">
      <alignment horizontal="left" wrapText="1"/>
      <protection hidden="1"/>
    </xf>
    <xf numFmtId="0" fontId="10" fillId="2" borderId="14" xfId="1" applyNumberFormat="1" applyFont="1" applyFill="1" applyBorder="1" applyAlignment="1" applyProtection="1">
      <alignment horizontal="left"/>
      <protection hidden="1"/>
    </xf>
    <xf numFmtId="0" fontId="9" fillId="2" borderId="15" xfId="1" applyNumberFormat="1" applyFont="1" applyFill="1" applyBorder="1" applyAlignment="1" applyProtection="1">
      <alignment horizontal="left"/>
      <protection hidden="1"/>
    </xf>
    <xf numFmtId="0" fontId="9" fillId="2" borderId="16" xfId="1" applyNumberFormat="1" applyFont="1" applyFill="1" applyBorder="1" applyAlignment="1" applyProtection="1">
      <alignment horizontal="left"/>
      <protection hidden="1"/>
    </xf>
    <xf numFmtId="174" fontId="10" fillId="2" borderId="9" xfId="1" applyNumberFormat="1" applyFont="1" applyFill="1" applyBorder="1" applyAlignment="1" applyProtection="1">
      <alignment horizontal="left" wrapText="1"/>
      <protection hidden="1"/>
    </xf>
    <xf numFmtId="174" fontId="10" fillId="2" borderId="10" xfId="1" applyNumberFormat="1" applyFont="1" applyFill="1" applyBorder="1" applyAlignment="1" applyProtection="1">
      <alignment horizontal="left" wrapText="1"/>
      <protection hidden="1"/>
    </xf>
    <xf numFmtId="174" fontId="10" fillId="2" borderId="11" xfId="1" applyNumberFormat="1" applyFont="1" applyFill="1" applyBorder="1" applyAlignment="1" applyProtection="1">
      <alignment horizontal="left"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0" fontId="9" fillId="0" borderId="9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0" fontId="10" fillId="0" borderId="9" xfId="1" applyNumberFormat="1" applyFont="1" applyFill="1" applyBorder="1" applyAlignment="1" applyProtection="1">
      <alignment horizontal="left" wrapText="1"/>
      <protection hidden="1"/>
    </xf>
    <xf numFmtId="0" fontId="10" fillId="0" borderId="10" xfId="1" applyNumberFormat="1" applyFont="1" applyFill="1" applyBorder="1" applyAlignment="1" applyProtection="1">
      <alignment horizontal="left" wrapText="1"/>
      <protection hidden="1"/>
    </xf>
    <xf numFmtId="0" fontId="10" fillId="0" borderId="11" xfId="1" applyNumberFormat="1" applyFont="1" applyFill="1" applyBorder="1" applyAlignment="1" applyProtection="1">
      <alignment horizontal="left" wrapText="1"/>
      <protection hidden="1"/>
    </xf>
    <xf numFmtId="174" fontId="9" fillId="0" borderId="9" xfId="1" applyNumberFormat="1" applyFont="1" applyFill="1" applyBorder="1" applyAlignment="1" applyProtection="1">
      <alignment horizontal="left" wrapText="1"/>
      <protection hidden="1"/>
    </xf>
    <xf numFmtId="174" fontId="9" fillId="0" borderId="10" xfId="1" applyNumberFormat="1" applyFont="1" applyFill="1" applyBorder="1" applyAlignment="1" applyProtection="1">
      <alignment horizontal="left" wrapText="1"/>
      <protection hidden="1"/>
    </xf>
    <xf numFmtId="174" fontId="9" fillId="0" borderId="11" xfId="1" applyNumberFormat="1" applyFont="1" applyFill="1" applyBorder="1" applyAlignment="1" applyProtection="1">
      <alignment horizontal="left" wrapText="1"/>
      <protection hidden="1"/>
    </xf>
    <xf numFmtId="3" fontId="10" fillId="0" borderId="3" xfId="1" applyNumberFormat="1" applyFont="1" applyFill="1" applyBorder="1" applyAlignment="1" applyProtection="1">
      <protection hidden="1"/>
    </xf>
    <xf numFmtId="0" fontId="14" fillId="0" borderId="3" xfId="0" applyFont="1" applyBorder="1" applyAlignment="1">
      <alignment horizontal="left" wrapText="1"/>
    </xf>
    <xf numFmtId="0" fontId="10" fillId="0" borderId="12" xfId="1" applyNumberFormat="1" applyFont="1" applyFill="1" applyBorder="1" applyAlignment="1" applyProtection="1">
      <alignment horizontal="justify" vertical="justify"/>
      <protection hidden="1"/>
    </xf>
    <xf numFmtId="0" fontId="10" fillId="0" borderId="1" xfId="1" applyNumberFormat="1" applyFont="1" applyFill="1" applyBorder="1" applyAlignment="1" applyProtection="1">
      <alignment horizontal="justify" vertical="justify"/>
      <protection hidden="1"/>
    </xf>
    <xf numFmtId="174" fontId="9" fillId="2" borderId="13" xfId="1" applyNumberFormat="1" applyFont="1" applyFill="1" applyBorder="1" applyAlignment="1" applyProtection="1">
      <alignment horizontal="left" wrapText="1"/>
      <protection hidden="1"/>
    </xf>
    <xf numFmtId="174" fontId="9" fillId="2" borderId="3" xfId="1" applyNumberFormat="1" applyFont="1" applyFill="1" applyBorder="1" applyAlignment="1" applyProtection="1">
      <alignment horizontal="left" wrapText="1"/>
      <protection hidden="1"/>
    </xf>
    <xf numFmtId="174" fontId="10" fillId="0" borderId="13" xfId="1" applyNumberFormat="1" applyFont="1" applyFill="1" applyBorder="1" applyAlignment="1" applyProtection="1">
      <alignment horizontal="left" wrapText="1"/>
      <protection hidden="1"/>
    </xf>
    <xf numFmtId="174" fontId="10" fillId="0" borderId="3" xfId="1" applyNumberFormat="1" applyFont="1" applyFill="1" applyBorder="1" applyAlignment="1" applyProtection="1">
      <alignment horizontal="left" wrapText="1"/>
      <protection hidden="1"/>
    </xf>
    <xf numFmtId="0" fontId="15" fillId="0" borderId="3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top" wrapText="1"/>
    </xf>
    <xf numFmtId="0" fontId="9" fillId="2" borderId="3" xfId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showGridLines="0" tabSelected="1" workbookViewId="0"/>
  </sheetViews>
  <sheetFormatPr defaultRowHeight="12.75" x14ac:dyDescent="0.2"/>
  <cols>
    <col min="1" max="1" width="1.42578125" style="5" customWidth="1"/>
    <col min="2" max="3" width="0.85546875" style="13" customWidth="1"/>
    <col min="4" max="4" width="0.7109375" style="13" customWidth="1"/>
    <col min="5" max="5" width="0.5703125" style="13" customWidth="1"/>
    <col min="6" max="6" width="0.7109375" style="13" customWidth="1"/>
    <col min="7" max="7" width="0.85546875" style="13" customWidth="1"/>
    <col min="8" max="8" width="0.5703125" style="13" customWidth="1"/>
    <col min="9" max="9" width="0.7109375" style="13" customWidth="1"/>
    <col min="10" max="10" width="43.5703125" style="13" customWidth="1"/>
    <col min="11" max="11" width="8.5703125" style="8" customWidth="1"/>
    <col min="12" max="12" width="6.140625" style="8" customWidth="1"/>
    <col min="13" max="13" width="6.28515625" style="8" customWidth="1"/>
    <col min="14" max="14" width="15.5703125" style="10" customWidth="1"/>
    <col min="15" max="15" width="6.7109375" style="10" customWidth="1"/>
    <col min="16" max="23" width="0" style="8" hidden="1" customWidth="1"/>
    <col min="24" max="26" width="16" style="8" customWidth="1"/>
    <col min="27" max="16384" width="9.140625" style="1"/>
  </cols>
  <sheetData>
    <row r="1" spans="1:26" s="8" customFormat="1" ht="18.75" x14ac:dyDescent="0.3">
      <c r="N1" s="9" t="s">
        <v>20</v>
      </c>
      <c r="O1" s="10"/>
    </row>
    <row r="2" spans="1:26" s="8" customFormat="1" ht="18.75" x14ac:dyDescent="0.3">
      <c r="N2" s="9" t="s">
        <v>25</v>
      </c>
      <c r="O2" s="10"/>
    </row>
    <row r="3" spans="1:26" s="8" customFormat="1" ht="18.75" x14ac:dyDescent="0.3">
      <c r="N3" s="9" t="s">
        <v>22</v>
      </c>
      <c r="O3" s="10"/>
    </row>
    <row r="4" spans="1:26" s="8" customFormat="1" ht="18.600000000000001" customHeight="1" x14ac:dyDescent="0.3">
      <c r="N4" s="35" t="s">
        <v>82</v>
      </c>
      <c r="O4" s="10"/>
    </row>
    <row r="5" spans="1:26" s="8" customFormat="1" ht="8.4499999999999993" customHeight="1" x14ac:dyDescent="0.3">
      <c r="B5" s="11"/>
      <c r="C5" s="11"/>
      <c r="D5" s="11"/>
      <c r="E5" s="11"/>
      <c r="F5" s="11"/>
      <c r="G5" s="11"/>
      <c r="H5" s="11"/>
      <c r="I5" s="11"/>
      <c r="J5" s="2"/>
      <c r="K5" s="3"/>
      <c r="L5" s="3"/>
      <c r="M5" s="3"/>
      <c r="N5" s="4"/>
      <c r="O5" s="4"/>
      <c r="P5" s="3"/>
      <c r="Q5" s="2"/>
      <c r="R5" s="3"/>
      <c r="S5" s="11"/>
      <c r="T5" s="11"/>
      <c r="U5" s="11"/>
      <c r="V5" s="11"/>
      <c r="W5" s="12"/>
      <c r="X5" s="12"/>
    </row>
    <row r="6" spans="1:26" s="8" customFormat="1" ht="20.25" x14ac:dyDescent="0.3">
      <c r="B6" s="14" t="s">
        <v>72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8" customFormat="1" ht="18" customHeight="1" thickBot="1" x14ac:dyDescent="0.3">
      <c r="A7" s="6"/>
      <c r="X7" s="8" t="s">
        <v>21</v>
      </c>
      <c r="Y7" s="12"/>
    </row>
    <row r="8" spans="1:26" s="8" customFormat="1" ht="36.75" customHeight="1" x14ac:dyDescent="0.2">
      <c r="A8" s="36"/>
      <c r="B8" s="124" t="s">
        <v>19</v>
      </c>
      <c r="C8" s="125"/>
      <c r="D8" s="125"/>
      <c r="E8" s="125"/>
      <c r="F8" s="125"/>
      <c r="G8" s="125"/>
      <c r="H8" s="125"/>
      <c r="I8" s="125"/>
      <c r="J8" s="125"/>
      <c r="K8" s="15" t="s">
        <v>18</v>
      </c>
      <c r="L8" s="15" t="s">
        <v>17</v>
      </c>
      <c r="M8" s="15" t="s">
        <v>16</v>
      </c>
      <c r="N8" s="16" t="s">
        <v>15</v>
      </c>
      <c r="O8" s="16" t="s">
        <v>14</v>
      </c>
      <c r="P8" s="15" t="s">
        <v>13</v>
      </c>
      <c r="Q8" s="15" t="s">
        <v>12</v>
      </c>
      <c r="R8" s="15" t="s">
        <v>11</v>
      </c>
      <c r="S8" s="15" t="s">
        <v>10</v>
      </c>
      <c r="T8" s="15" t="s">
        <v>9</v>
      </c>
      <c r="U8" s="15" t="s">
        <v>8</v>
      </c>
      <c r="V8" s="15" t="s">
        <v>7</v>
      </c>
      <c r="W8" s="17"/>
      <c r="X8" s="18" t="s">
        <v>29</v>
      </c>
      <c r="Y8" s="18" t="s">
        <v>30</v>
      </c>
      <c r="Z8" s="18" t="s">
        <v>73</v>
      </c>
    </row>
    <row r="9" spans="1:26" s="8" customFormat="1" ht="20.25" customHeight="1" x14ac:dyDescent="0.25">
      <c r="A9" s="37"/>
      <c r="B9" s="128" t="s">
        <v>43</v>
      </c>
      <c r="C9" s="129"/>
      <c r="D9" s="129"/>
      <c r="E9" s="129"/>
      <c r="F9" s="129"/>
      <c r="G9" s="129"/>
      <c r="H9" s="129"/>
      <c r="I9" s="129"/>
      <c r="J9" s="129"/>
      <c r="K9" s="19">
        <v>121</v>
      </c>
      <c r="L9" s="20">
        <v>0</v>
      </c>
      <c r="M9" s="20">
        <v>0</v>
      </c>
      <c r="N9" s="21">
        <v>0</v>
      </c>
      <c r="O9" s="22">
        <v>0</v>
      </c>
      <c r="P9" s="23"/>
      <c r="Q9" s="24">
        <v>0</v>
      </c>
      <c r="R9" s="122"/>
      <c r="S9" s="122"/>
      <c r="T9" s="122"/>
      <c r="U9" s="122"/>
      <c r="V9" s="26">
        <v>0</v>
      </c>
      <c r="W9" s="27">
        <v>0</v>
      </c>
      <c r="X9" s="28">
        <f>X10+X42+X52+X59+X66+X73+X86</f>
        <v>4589444.16</v>
      </c>
      <c r="Y9" s="28">
        <f>Y10+Y42+Y52+Y59+Y66+Y73+Y86</f>
        <v>3665600</v>
      </c>
      <c r="Z9" s="28">
        <f>Z10+Z42+Z52+Z59+Z66+Z73+Z86</f>
        <v>3865700</v>
      </c>
    </row>
    <row r="10" spans="1:26" s="8" customFormat="1" ht="19.5" customHeight="1" x14ac:dyDescent="0.25">
      <c r="A10" s="37"/>
      <c r="B10" s="128" t="s">
        <v>44</v>
      </c>
      <c r="C10" s="129"/>
      <c r="D10" s="129"/>
      <c r="E10" s="129"/>
      <c r="F10" s="129"/>
      <c r="G10" s="129"/>
      <c r="H10" s="129"/>
      <c r="I10" s="129"/>
      <c r="J10" s="129"/>
      <c r="K10" s="19">
        <v>121</v>
      </c>
      <c r="L10" s="20">
        <v>1</v>
      </c>
      <c r="M10" s="20">
        <v>0</v>
      </c>
      <c r="N10" s="21">
        <v>0</v>
      </c>
      <c r="O10" s="22">
        <v>0</v>
      </c>
      <c r="P10" s="23"/>
      <c r="Q10" s="24">
        <v>0</v>
      </c>
      <c r="R10" s="122"/>
      <c r="S10" s="122"/>
      <c r="T10" s="122"/>
      <c r="U10" s="122"/>
      <c r="V10" s="26">
        <v>0</v>
      </c>
      <c r="W10" s="27">
        <v>0</v>
      </c>
      <c r="X10" s="28">
        <f>X11+X18+X31+X36</f>
        <v>1544632</v>
      </c>
      <c r="Y10" s="28">
        <f>Y11+Y18+Y31+Y36</f>
        <v>1501900</v>
      </c>
      <c r="Z10" s="28">
        <f>Z11+Z18+Z31+Z36</f>
        <v>1431400</v>
      </c>
    </row>
    <row r="11" spans="1:26" s="8" customFormat="1" ht="49.5" customHeight="1" x14ac:dyDescent="0.25">
      <c r="A11" s="37"/>
      <c r="B11" s="116" t="s">
        <v>6</v>
      </c>
      <c r="C11" s="117"/>
      <c r="D11" s="117"/>
      <c r="E11" s="117"/>
      <c r="F11" s="117"/>
      <c r="G11" s="117"/>
      <c r="H11" s="117"/>
      <c r="I11" s="117"/>
      <c r="J11" s="118"/>
      <c r="K11" s="19">
        <v>121</v>
      </c>
      <c r="L11" s="20">
        <v>1</v>
      </c>
      <c r="M11" s="20">
        <v>2</v>
      </c>
      <c r="N11" s="21">
        <v>0</v>
      </c>
      <c r="O11" s="22">
        <v>0</v>
      </c>
      <c r="P11" s="23"/>
      <c r="Q11" s="24">
        <v>0</v>
      </c>
      <c r="R11" s="122"/>
      <c r="S11" s="122"/>
      <c r="T11" s="122"/>
      <c r="U11" s="122"/>
      <c r="V11" s="26">
        <v>0</v>
      </c>
      <c r="W11" s="27">
        <v>0</v>
      </c>
      <c r="X11" s="28">
        <f t="shared" ref="X11:Z14" si="0">X12</f>
        <v>436400</v>
      </c>
      <c r="Y11" s="28">
        <f t="shared" si="0"/>
        <v>536400</v>
      </c>
      <c r="Z11" s="28">
        <f t="shared" si="0"/>
        <v>536400</v>
      </c>
    </row>
    <row r="12" spans="1:26" s="8" customFormat="1" ht="78.75" customHeight="1" x14ac:dyDescent="0.25">
      <c r="A12" s="37"/>
      <c r="B12" s="119" t="s">
        <v>45</v>
      </c>
      <c r="C12" s="120"/>
      <c r="D12" s="120"/>
      <c r="E12" s="120"/>
      <c r="F12" s="120"/>
      <c r="G12" s="120"/>
      <c r="H12" s="120"/>
      <c r="I12" s="120"/>
      <c r="J12" s="121"/>
      <c r="K12" s="23">
        <v>121</v>
      </c>
      <c r="L12" s="29">
        <v>0</v>
      </c>
      <c r="M12" s="29">
        <v>0</v>
      </c>
      <c r="N12" s="30">
        <v>5200000000</v>
      </c>
      <c r="O12" s="31">
        <v>0</v>
      </c>
      <c r="P12" s="23"/>
      <c r="Q12" s="24"/>
      <c r="R12" s="26"/>
      <c r="S12" s="26"/>
      <c r="T12" s="26"/>
      <c r="U12" s="26"/>
      <c r="V12" s="26"/>
      <c r="W12" s="27"/>
      <c r="X12" s="32">
        <f t="shared" si="0"/>
        <v>436400</v>
      </c>
      <c r="Y12" s="32">
        <f t="shared" si="0"/>
        <v>536400</v>
      </c>
      <c r="Z12" s="32">
        <f t="shared" si="0"/>
        <v>536400</v>
      </c>
    </row>
    <row r="13" spans="1:26" s="8" customFormat="1" ht="66.75" customHeight="1" x14ac:dyDescent="0.25">
      <c r="A13" s="37"/>
      <c r="B13" s="119" t="s">
        <v>31</v>
      </c>
      <c r="C13" s="120"/>
      <c r="D13" s="120"/>
      <c r="E13" s="120"/>
      <c r="F13" s="120"/>
      <c r="G13" s="120"/>
      <c r="H13" s="120"/>
      <c r="I13" s="120"/>
      <c r="J13" s="121"/>
      <c r="K13" s="23">
        <v>121</v>
      </c>
      <c r="L13" s="29">
        <v>1</v>
      </c>
      <c r="M13" s="29">
        <v>0</v>
      </c>
      <c r="N13" s="30">
        <v>5210000000</v>
      </c>
      <c r="O13" s="31">
        <v>0</v>
      </c>
      <c r="P13" s="23"/>
      <c r="Q13" s="24"/>
      <c r="R13" s="26"/>
      <c r="S13" s="26"/>
      <c r="T13" s="26"/>
      <c r="U13" s="26"/>
      <c r="V13" s="26"/>
      <c r="W13" s="27"/>
      <c r="X13" s="32">
        <f t="shared" si="0"/>
        <v>436400</v>
      </c>
      <c r="Y13" s="32">
        <f t="shared" si="0"/>
        <v>536400</v>
      </c>
      <c r="Z13" s="32">
        <f t="shared" si="0"/>
        <v>536400</v>
      </c>
    </row>
    <row r="14" spans="1:26" s="8" customFormat="1" ht="22.15" customHeight="1" x14ac:dyDescent="0.25">
      <c r="A14" s="37"/>
      <c r="B14" s="112" t="s">
        <v>5</v>
      </c>
      <c r="C14" s="113"/>
      <c r="D14" s="113"/>
      <c r="E14" s="113"/>
      <c r="F14" s="113"/>
      <c r="G14" s="113"/>
      <c r="H14" s="113"/>
      <c r="I14" s="113"/>
      <c r="J14" s="114"/>
      <c r="K14" s="23">
        <v>121</v>
      </c>
      <c r="L14" s="29">
        <v>1</v>
      </c>
      <c r="M14" s="29">
        <v>2</v>
      </c>
      <c r="N14" s="30">
        <v>5210010010</v>
      </c>
      <c r="O14" s="31">
        <v>0</v>
      </c>
      <c r="P14" s="23"/>
      <c r="Q14" s="24">
        <v>0</v>
      </c>
      <c r="R14" s="111"/>
      <c r="S14" s="111"/>
      <c r="T14" s="111"/>
      <c r="U14" s="111"/>
      <c r="V14" s="26">
        <v>0</v>
      </c>
      <c r="W14" s="27">
        <v>0</v>
      </c>
      <c r="X14" s="32">
        <f t="shared" si="0"/>
        <v>436400</v>
      </c>
      <c r="Y14" s="32">
        <f t="shared" si="0"/>
        <v>536400</v>
      </c>
      <c r="Z14" s="32">
        <f t="shared" si="0"/>
        <v>536400</v>
      </c>
    </row>
    <row r="15" spans="1:26" s="8" customFormat="1" ht="30" customHeight="1" x14ac:dyDescent="0.25">
      <c r="A15" s="37"/>
      <c r="B15" s="112" t="s">
        <v>24</v>
      </c>
      <c r="C15" s="113"/>
      <c r="D15" s="113"/>
      <c r="E15" s="113"/>
      <c r="F15" s="113"/>
      <c r="G15" s="113"/>
      <c r="H15" s="113"/>
      <c r="I15" s="113"/>
      <c r="J15" s="114"/>
      <c r="K15" s="23">
        <v>121</v>
      </c>
      <c r="L15" s="29">
        <v>1</v>
      </c>
      <c r="M15" s="29">
        <v>2</v>
      </c>
      <c r="N15" s="30">
        <v>5210010010</v>
      </c>
      <c r="O15" s="31">
        <v>120</v>
      </c>
      <c r="P15" s="23"/>
      <c r="Q15" s="24"/>
      <c r="R15" s="26"/>
      <c r="S15" s="26"/>
      <c r="T15" s="26"/>
      <c r="U15" s="26"/>
      <c r="V15" s="26"/>
      <c r="W15" s="27"/>
      <c r="X15" s="32">
        <f>X16+X17</f>
        <v>436400</v>
      </c>
      <c r="Y15" s="32">
        <f>Y16+Y17</f>
        <v>536400</v>
      </c>
      <c r="Z15" s="32">
        <f>Z16+Z17</f>
        <v>536400</v>
      </c>
    </row>
    <row r="16" spans="1:26" s="8" customFormat="1" ht="33" customHeight="1" x14ac:dyDescent="0.25">
      <c r="A16" s="37"/>
      <c r="B16" s="112" t="s">
        <v>46</v>
      </c>
      <c r="C16" s="113"/>
      <c r="D16" s="113"/>
      <c r="E16" s="113"/>
      <c r="F16" s="113"/>
      <c r="G16" s="113"/>
      <c r="H16" s="113"/>
      <c r="I16" s="113"/>
      <c r="J16" s="114"/>
      <c r="K16" s="23">
        <v>121</v>
      </c>
      <c r="L16" s="29">
        <v>1</v>
      </c>
      <c r="M16" s="29">
        <v>2</v>
      </c>
      <c r="N16" s="30">
        <v>5210010010</v>
      </c>
      <c r="O16" s="31" t="s">
        <v>4</v>
      </c>
      <c r="P16" s="23"/>
      <c r="Q16" s="24">
        <v>10000</v>
      </c>
      <c r="R16" s="111"/>
      <c r="S16" s="111"/>
      <c r="T16" s="111"/>
      <c r="U16" s="111"/>
      <c r="V16" s="26">
        <v>0</v>
      </c>
      <c r="W16" s="27">
        <v>0</v>
      </c>
      <c r="X16" s="32">
        <v>312000</v>
      </c>
      <c r="Y16" s="32">
        <v>412000</v>
      </c>
      <c r="Z16" s="32">
        <v>412000</v>
      </c>
    </row>
    <row r="17" spans="1:26" s="8" customFormat="1" ht="64.5" customHeight="1" x14ac:dyDescent="0.25">
      <c r="A17" s="37"/>
      <c r="B17" s="112" t="s">
        <v>26</v>
      </c>
      <c r="C17" s="113"/>
      <c r="D17" s="113"/>
      <c r="E17" s="113"/>
      <c r="F17" s="113"/>
      <c r="G17" s="113"/>
      <c r="H17" s="113"/>
      <c r="I17" s="113"/>
      <c r="J17" s="114"/>
      <c r="K17" s="23">
        <v>121</v>
      </c>
      <c r="L17" s="29">
        <v>1</v>
      </c>
      <c r="M17" s="29">
        <v>2</v>
      </c>
      <c r="N17" s="30">
        <v>5210010010</v>
      </c>
      <c r="O17" s="31">
        <v>129</v>
      </c>
      <c r="P17" s="23"/>
      <c r="Q17" s="24"/>
      <c r="R17" s="26"/>
      <c r="S17" s="26"/>
      <c r="T17" s="26"/>
      <c r="U17" s="26"/>
      <c r="V17" s="26"/>
      <c r="W17" s="27"/>
      <c r="X17" s="32">
        <v>124400</v>
      </c>
      <c r="Y17" s="32">
        <v>124400</v>
      </c>
      <c r="Z17" s="32">
        <v>124400</v>
      </c>
    </row>
    <row r="18" spans="1:26" s="8" customFormat="1" ht="82.5" customHeight="1" x14ac:dyDescent="0.25">
      <c r="A18" s="37"/>
      <c r="B18" s="116" t="s">
        <v>47</v>
      </c>
      <c r="C18" s="117"/>
      <c r="D18" s="117"/>
      <c r="E18" s="117"/>
      <c r="F18" s="117"/>
      <c r="G18" s="117"/>
      <c r="H18" s="117"/>
      <c r="I18" s="117"/>
      <c r="J18" s="118"/>
      <c r="K18" s="19">
        <v>121</v>
      </c>
      <c r="L18" s="20">
        <v>1</v>
      </c>
      <c r="M18" s="20">
        <v>4</v>
      </c>
      <c r="N18" s="21">
        <v>0</v>
      </c>
      <c r="O18" s="22">
        <v>0</v>
      </c>
      <c r="P18" s="19"/>
      <c r="Q18" s="33"/>
      <c r="R18" s="25"/>
      <c r="S18" s="25"/>
      <c r="T18" s="25"/>
      <c r="U18" s="25"/>
      <c r="V18" s="25"/>
      <c r="W18" s="34"/>
      <c r="X18" s="28">
        <f t="shared" ref="X18:Z20" si="1">X19</f>
        <v>1094750</v>
      </c>
      <c r="Y18" s="28">
        <f t="shared" si="1"/>
        <v>952650</v>
      </c>
      <c r="Z18" s="28">
        <f t="shared" si="1"/>
        <v>882150</v>
      </c>
    </row>
    <row r="19" spans="1:26" s="8" customFormat="1" ht="84" customHeight="1" x14ac:dyDescent="0.25">
      <c r="A19" s="37"/>
      <c r="B19" s="112" t="s">
        <v>45</v>
      </c>
      <c r="C19" s="113"/>
      <c r="D19" s="113"/>
      <c r="E19" s="113"/>
      <c r="F19" s="113"/>
      <c r="G19" s="113"/>
      <c r="H19" s="113"/>
      <c r="I19" s="113"/>
      <c r="J19" s="114"/>
      <c r="K19" s="23">
        <v>121</v>
      </c>
      <c r="L19" s="29">
        <v>1</v>
      </c>
      <c r="M19" s="29">
        <v>4</v>
      </c>
      <c r="N19" s="30">
        <v>5200000000</v>
      </c>
      <c r="O19" s="31">
        <v>0</v>
      </c>
      <c r="P19" s="23"/>
      <c r="Q19" s="24"/>
      <c r="R19" s="26"/>
      <c r="S19" s="26"/>
      <c r="T19" s="26"/>
      <c r="U19" s="26"/>
      <c r="V19" s="26"/>
      <c r="W19" s="27"/>
      <c r="X19" s="32">
        <f t="shared" si="1"/>
        <v>1094750</v>
      </c>
      <c r="Y19" s="32">
        <f t="shared" si="1"/>
        <v>952650</v>
      </c>
      <c r="Z19" s="32">
        <f t="shared" si="1"/>
        <v>882150</v>
      </c>
    </row>
    <row r="20" spans="1:26" s="8" customFormat="1" ht="70.5" customHeight="1" x14ac:dyDescent="0.25">
      <c r="A20" s="37"/>
      <c r="B20" s="112" t="s">
        <v>31</v>
      </c>
      <c r="C20" s="113"/>
      <c r="D20" s="113"/>
      <c r="E20" s="113"/>
      <c r="F20" s="113"/>
      <c r="G20" s="113"/>
      <c r="H20" s="113"/>
      <c r="I20" s="113"/>
      <c r="J20" s="114"/>
      <c r="K20" s="23">
        <v>121</v>
      </c>
      <c r="L20" s="29">
        <v>1</v>
      </c>
      <c r="M20" s="29">
        <v>4</v>
      </c>
      <c r="N20" s="30">
        <v>5210000000</v>
      </c>
      <c r="O20" s="31">
        <v>0</v>
      </c>
      <c r="P20" s="23"/>
      <c r="Q20" s="24"/>
      <c r="R20" s="26"/>
      <c r="S20" s="26"/>
      <c r="T20" s="26"/>
      <c r="U20" s="26"/>
      <c r="V20" s="26"/>
      <c r="W20" s="27"/>
      <c r="X20" s="32">
        <f t="shared" si="1"/>
        <v>1094750</v>
      </c>
      <c r="Y20" s="32">
        <f t="shared" si="1"/>
        <v>952650</v>
      </c>
      <c r="Z20" s="32">
        <f t="shared" si="1"/>
        <v>882150</v>
      </c>
    </row>
    <row r="21" spans="1:26" s="8" customFormat="1" ht="35.25" customHeight="1" x14ac:dyDescent="0.25">
      <c r="A21" s="37"/>
      <c r="B21" s="112" t="s">
        <v>32</v>
      </c>
      <c r="C21" s="113"/>
      <c r="D21" s="113"/>
      <c r="E21" s="113"/>
      <c r="F21" s="113"/>
      <c r="G21" s="113"/>
      <c r="H21" s="113"/>
      <c r="I21" s="113"/>
      <c r="J21" s="114"/>
      <c r="K21" s="23">
        <v>121</v>
      </c>
      <c r="L21" s="29">
        <v>1</v>
      </c>
      <c r="M21" s="29">
        <v>4</v>
      </c>
      <c r="N21" s="30">
        <v>5210010020</v>
      </c>
      <c r="O21" s="31">
        <v>0</v>
      </c>
      <c r="P21" s="23"/>
      <c r="Q21" s="24">
        <v>0</v>
      </c>
      <c r="R21" s="111"/>
      <c r="S21" s="111"/>
      <c r="T21" s="111"/>
      <c r="U21" s="111"/>
      <c r="V21" s="26">
        <v>0</v>
      </c>
      <c r="W21" s="27">
        <v>0</v>
      </c>
      <c r="X21" s="32">
        <f>X22+X26+X28+X29</f>
        <v>1094750</v>
      </c>
      <c r="Y21" s="32">
        <f>Y22+Y26+Y28+Y29</f>
        <v>952650</v>
      </c>
      <c r="Z21" s="32">
        <f>Z22+Z26+Z28+Z29</f>
        <v>882150</v>
      </c>
    </row>
    <row r="22" spans="1:26" s="8" customFormat="1" ht="38.25" customHeight="1" x14ac:dyDescent="0.25">
      <c r="A22" s="37"/>
      <c r="B22" s="112" t="s">
        <v>24</v>
      </c>
      <c r="C22" s="113"/>
      <c r="D22" s="113"/>
      <c r="E22" s="113"/>
      <c r="F22" s="113"/>
      <c r="G22" s="113"/>
      <c r="H22" s="113"/>
      <c r="I22" s="113"/>
      <c r="J22" s="114"/>
      <c r="K22" s="23">
        <v>121</v>
      </c>
      <c r="L22" s="29">
        <v>1</v>
      </c>
      <c r="M22" s="29">
        <v>4</v>
      </c>
      <c r="N22" s="30">
        <v>5210010020</v>
      </c>
      <c r="O22" s="31">
        <v>120</v>
      </c>
      <c r="P22" s="23"/>
      <c r="Q22" s="24">
        <v>10000</v>
      </c>
      <c r="R22" s="111"/>
      <c r="S22" s="111"/>
      <c r="T22" s="111"/>
      <c r="U22" s="111"/>
      <c r="V22" s="26">
        <v>0</v>
      </c>
      <c r="W22" s="27">
        <v>0</v>
      </c>
      <c r="X22" s="32">
        <f>X23+X24+X25</f>
        <v>853670.6</v>
      </c>
      <c r="Y22" s="32">
        <f>Y23+Y25</f>
        <v>850000</v>
      </c>
      <c r="Z22" s="32">
        <f>Z23+Z25</f>
        <v>850000</v>
      </c>
    </row>
    <row r="23" spans="1:26" s="8" customFormat="1" ht="36" customHeight="1" x14ac:dyDescent="0.25">
      <c r="A23" s="37"/>
      <c r="B23" s="112" t="s">
        <v>46</v>
      </c>
      <c r="C23" s="113"/>
      <c r="D23" s="113"/>
      <c r="E23" s="113"/>
      <c r="F23" s="113"/>
      <c r="G23" s="113"/>
      <c r="H23" s="113"/>
      <c r="I23" s="113"/>
      <c r="J23" s="114"/>
      <c r="K23" s="23">
        <v>121</v>
      </c>
      <c r="L23" s="29">
        <v>1</v>
      </c>
      <c r="M23" s="29">
        <v>4</v>
      </c>
      <c r="N23" s="30">
        <v>5210010020</v>
      </c>
      <c r="O23" s="31">
        <v>121</v>
      </c>
      <c r="P23" s="23"/>
      <c r="Q23" s="24"/>
      <c r="R23" s="26"/>
      <c r="S23" s="26"/>
      <c r="T23" s="26"/>
      <c r="U23" s="26"/>
      <c r="V23" s="26"/>
      <c r="W23" s="27"/>
      <c r="X23" s="32">
        <v>652800</v>
      </c>
      <c r="Y23" s="32">
        <v>652800</v>
      </c>
      <c r="Z23" s="32">
        <v>652800</v>
      </c>
    </row>
    <row r="24" spans="1:26" s="8" customFormat="1" ht="48" customHeight="1" x14ac:dyDescent="0.25">
      <c r="A24" s="37"/>
      <c r="B24" s="112" t="s">
        <v>78</v>
      </c>
      <c r="C24" s="113"/>
      <c r="D24" s="113"/>
      <c r="E24" s="113"/>
      <c r="F24" s="113"/>
      <c r="G24" s="113"/>
      <c r="H24" s="113"/>
      <c r="I24" s="113"/>
      <c r="J24" s="114"/>
      <c r="K24" s="23">
        <v>121</v>
      </c>
      <c r="L24" s="29">
        <v>1</v>
      </c>
      <c r="M24" s="29">
        <v>4</v>
      </c>
      <c r="N24" s="30">
        <v>5210010020</v>
      </c>
      <c r="O24" s="31">
        <v>122</v>
      </c>
      <c r="P24" s="23"/>
      <c r="Q24" s="24"/>
      <c r="R24" s="26"/>
      <c r="S24" s="26"/>
      <c r="T24" s="26"/>
      <c r="U24" s="26"/>
      <c r="V24" s="26"/>
      <c r="W24" s="27"/>
      <c r="X24" s="32">
        <v>23670.6</v>
      </c>
      <c r="Y24" s="32">
        <v>0</v>
      </c>
      <c r="Z24" s="32">
        <v>0</v>
      </c>
    </row>
    <row r="25" spans="1:26" s="8" customFormat="1" ht="63" customHeight="1" x14ac:dyDescent="0.25">
      <c r="A25" s="37"/>
      <c r="B25" s="112" t="s">
        <v>26</v>
      </c>
      <c r="C25" s="113"/>
      <c r="D25" s="113"/>
      <c r="E25" s="113"/>
      <c r="F25" s="113"/>
      <c r="G25" s="113"/>
      <c r="H25" s="113"/>
      <c r="I25" s="113"/>
      <c r="J25" s="114"/>
      <c r="K25" s="23">
        <v>121</v>
      </c>
      <c r="L25" s="29">
        <v>1</v>
      </c>
      <c r="M25" s="29">
        <v>4</v>
      </c>
      <c r="N25" s="30">
        <v>5210010020</v>
      </c>
      <c r="O25" s="31">
        <v>129</v>
      </c>
      <c r="P25" s="23"/>
      <c r="Q25" s="24"/>
      <c r="R25" s="26"/>
      <c r="S25" s="26"/>
      <c r="T25" s="26"/>
      <c r="U25" s="26"/>
      <c r="V25" s="26"/>
      <c r="W25" s="27"/>
      <c r="X25" s="32">
        <v>177200</v>
      </c>
      <c r="Y25" s="32">
        <v>197200</v>
      </c>
      <c r="Z25" s="32">
        <v>197200</v>
      </c>
    </row>
    <row r="26" spans="1:26" s="8" customFormat="1" ht="48" customHeight="1" x14ac:dyDescent="0.25">
      <c r="A26" s="37"/>
      <c r="B26" s="112" t="s">
        <v>23</v>
      </c>
      <c r="C26" s="113"/>
      <c r="D26" s="113"/>
      <c r="E26" s="113"/>
      <c r="F26" s="113"/>
      <c r="G26" s="113"/>
      <c r="H26" s="113"/>
      <c r="I26" s="113"/>
      <c r="J26" s="114"/>
      <c r="K26" s="23">
        <v>121</v>
      </c>
      <c r="L26" s="29">
        <v>1</v>
      </c>
      <c r="M26" s="29">
        <v>4</v>
      </c>
      <c r="N26" s="30">
        <v>5210010020</v>
      </c>
      <c r="O26" s="31">
        <v>240</v>
      </c>
      <c r="P26" s="23"/>
      <c r="Q26" s="24"/>
      <c r="R26" s="26"/>
      <c r="S26" s="26"/>
      <c r="T26" s="26"/>
      <c r="U26" s="26"/>
      <c r="V26" s="26"/>
      <c r="W26" s="27"/>
      <c r="X26" s="32">
        <f>X27</f>
        <v>227889.4</v>
      </c>
      <c r="Y26" s="32">
        <f>Y27</f>
        <v>89460</v>
      </c>
      <c r="Z26" s="32">
        <f>Z27</f>
        <v>18960</v>
      </c>
    </row>
    <row r="27" spans="1:26" s="8" customFormat="1" ht="48.75" customHeight="1" x14ac:dyDescent="0.25">
      <c r="A27" s="37"/>
      <c r="B27" s="112" t="s">
        <v>27</v>
      </c>
      <c r="C27" s="113"/>
      <c r="D27" s="113"/>
      <c r="E27" s="113"/>
      <c r="F27" s="113"/>
      <c r="G27" s="113"/>
      <c r="H27" s="113"/>
      <c r="I27" s="113"/>
      <c r="J27" s="114"/>
      <c r="K27" s="23">
        <v>121</v>
      </c>
      <c r="L27" s="29">
        <v>1</v>
      </c>
      <c r="M27" s="29">
        <v>4</v>
      </c>
      <c r="N27" s="30">
        <v>5210010020</v>
      </c>
      <c r="O27" s="31" t="s">
        <v>3</v>
      </c>
      <c r="P27" s="23"/>
      <c r="Q27" s="24">
        <v>10000</v>
      </c>
      <c r="R27" s="111"/>
      <c r="S27" s="111"/>
      <c r="T27" s="111"/>
      <c r="U27" s="111"/>
      <c r="V27" s="26">
        <v>0</v>
      </c>
      <c r="W27" s="27">
        <v>0</v>
      </c>
      <c r="X27" s="32">
        <v>227889.4</v>
      </c>
      <c r="Y27" s="32">
        <v>89460</v>
      </c>
      <c r="Z27" s="32">
        <v>18960</v>
      </c>
    </row>
    <row r="28" spans="1:26" s="8" customFormat="1" ht="22.15" customHeight="1" x14ac:dyDescent="0.25">
      <c r="A28" s="37"/>
      <c r="B28" s="112" t="s">
        <v>2</v>
      </c>
      <c r="C28" s="113"/>
      <c r="D28" s="113"/>
      <c r="E28" s="113"/>
      <c r="F28" s="113"/>
      <c r="G28" s="113"/>
      <c r="H28" s="113"/>
      <c r="I28" s="113"/>
      <c r="J28" s="114"/>
      <c r="K28" s="23">
        <v>121</v>
      </c>
      <c r="L28" s="29">
        <v>1</v>
      </c>
      <c r="M28" s="29">
        <v>4</v>
      </c>
      <c r="N28" s="30">
        <v>5210010020</v>
      </c>
      <c r="O28" s="31" t="s">
        <v>1</v>
      </c>
      <c r="P28" s="23"/>
      <c r="Q28" s="24">
        <v>10000</v>
      </c>
      <c r="R28" s="111"/>
      <c r="S28" s="111"/>
      <c r="T28" s="111"/>
      <c r="U28" s="111"/>
      <c r="V28" s="26">
        <v>0</v>
      </c>
      <c r="W28" s="27">
        <v>0</v>
      </c>
      <c r="X28" s="32">
        <v>12190</v>
      </c>
      <c r="Y28" s="32">
        <v>12190</v>
      </c>
      <c r="Z28" s="32">
        <v>12190</v>
      </c>
    </row>
    <row r="29" spans="1:26" s="8" customFormat="1" ht="21" customHeight="1" x14ac:dyDescent="0.25">
      <c r="A29" s="37"/>
      <c r="B29" s="112" t="s">
        <v>48</v>
      </c>
      <c r="C29" s="113"/>
      <c r="D29" s="113"/>
      <c r="E29" s="113"/>
      <c r="F29" s="113"/>
      <c r="G29" s="113"/>
      <c r="H29" s="113"/>
      <c r="I29" s="113"/>
      <c r="J29" s="114"/>
      <c r="K29" s="23">
        <v>121</v>
      </c>
      <c r="L29" s="29">
        <v>1</v>
      </c>
      <c r="M29" s="29">
        <v>4</v>
      </c>
      <c r="N29" s="30">
        <v>5210010020</v>
      </c>
      <c r="O29" s="31">
        <v>850</v>
      </c>
      <c r="P29" s="23"/>
      <c r="Q29" s="24">
        <v>10000</v>
      </c>
      <c r="R29" s="111"/>
      <c r="S29" s="111"/>
      <c r="T29" s="111"/>
      <c r="U29" s="111"/>
      <c r="V29" s="26">
        <v>0</v>
      </c>
      <c r="W29" s="27">
        <v>0</v>
      </c>
      <c r="X29" s="32">
        <f>X30</f>
        <v>1000</v>
      </c>
      <c r="Y29" s="32">
        <f>Y30</f>
        <v>1000</v>
      </c>
      <c r="Z29" s="32">
        <f>Z30</f>
        <v>1000</v>
      </c>
    </row>
    <row r="30" spans="1:26" s="8" customFormat="1" ht="20.25" customHeight="1" x14ac:dyDescent="0.25">
      <c r="A30" s="37"/>
      <c r="B30" s="112" t="s">
        <v>28</v>
      </c>
      <c r="C30" s="113"/>
      <c r="D30" s="113"/>
      <c r="E30" s="113"/>
      <c r="F30" s="113"/>
      <c r="G30" s="113"/>
      <c r="H30" s="113"/>
      <c r="I30" s="113"/>
      <c r="J30" s="114"/>
      <c r="K30" s="23">
        <v>121</v>
      </c>
      <c r="L30" s="29">
        <v>1</v>
      </c>
      <c r="M30" s="29">
        <v>4</v>
      </c>
      <c r="N30" s="30">
        <v>5210010020</v>
      </c>
      <c r="O30" s="31">
        <v>853</v>
      </c>
      <c r="P30" s="23"/>
      <c r="Q30" s="24">
        <v>10000</v>
      </c>
      <c r="R30" s="111"/>
      <c r="S30" s="111"/>
      <c r="T30" s="111"/>
      <c r="U30" s="111"/>
      <c r="V30" s="26">
        <v>0</v>
      </c>
      <c r="W30" s="27">
        <v>0</v>
      </c>
      <c r="X30" s="32">
        <v>1000</v>
      </c>
      <c r="Y30" s="32">
        <v>1000</v>
      </c>
      <c r="Z30" s="32">
        <v>1000</v>
      </c>
    </row>
    <row r="31" spans="1:26" s="7" customFormat="1" ht="51" customHeight="1" x14ac:dyDescent="0.25">
      <c r="A31" s="38"/>
      <c r="B31" s="101" t="s">
        <v>70</v>
      </c>
      <c r="C31" s="102"/>
      <c r="D31" s="102"/>
      <c r="E31" s="102"/>
      <c r="F31" s="102"/>
      <c r="G31" s="102"/>
      <c r="H31" s="102"/>
      <c r="I31" s="102"/>
      <c r="J31" s="103"/>
      <c r="K31" s="39">
        <v>121</v>
      </c>
      <c r="L31" s="40">
        <v>1</v>
      </c>
      <c r="M31" s="40">
        <v>6</v>
      </c>
      <c r="N31" s="41">
        <v>0</v>
      </c>
      <c r="O31" s="42">
        <v>0</v>
      </c>
      <c r="P31" s="43"/>
      <c r="Q31" s="44"/>
      <c r="R31" s="45"/>
      <c r="S31" s="45"/>
      <c r="T31" s="45"/>
      <c r="U31" s="45"/>
      <c r="V31" s="45"/>
      <c r="W31" s="46"/>
      <c r="X31" s="47">
        <f t="shared" ref="X31:Z34" si="2">X32</f>
        <v>12850</v>
      </c>
      <c r="Y31" s="47">
        <f t="shared" si="2"/>
        <v>12850</v>
      </c>
      <c r="Z31" s="47">
        <f t="shared" si="2"/>
        <v>12850</v>
      </c>
    </row>
    <row r="32" spans="1:26" s="7" customFormat="1" ht="81.75" customHeight="1" x14ac:dyDescent="0.25">
      <c r="A32" s="38"/>
      <c r="B32" s="98" t="s">
        <v>45</v>
      </c>
      <c r="C32" s="99"/>
      <c r="D32" s="99"/>
      <c r="E32" s="99"/>
      <c r="F32" s="99"/>
      <c r="G32" s="99"/>
      <c r="H32" s="99"/>
      <c r="I32" s="99"/>
      <c r="J32" s="100"/>
      <c r="K32" s="39">
        <v>121</v>
      </c>
      <c r="L32" s="49">
        <v>1</v>
      </c>
      <c r="M32" s="49">
        <v>6</v>
      </c>
      <c r="N32" s="50">
        <v>5200000000</v>
      </c>
      <c r="O32" s="51">
        <v>0</v>
      </c>
      <c r="P32" s="39"/>
      <c r="Q32" s="52"/>
      <c r="R32" s="53"/>
      <c r="S32" s="53"/>
      <c r="T32" s="53"/>
      <c r="U32" s="53"/>
      <c r="V32" s="53"/>
      <c r="W32" s="54"/>
      <c r="X32" s="48">
        <f t="shared" si="2"/>
        <v>12850</v>
      </c>
      <c r="Y32" s="48">
        <f t="shared" si="2"/>
        <v>12850</v>
      </c>
      <c r="Z32" s="48">
        <f t="shared" si="2"/>
        <v>12850</v>
      </c>
    </row>
    <row r="33" spans="1:26" s="7" customFormat="1" ht="58.5" customHeight="1" x14ac:dyDescent="0.25">
      <c r="A33" s="38"/>
      <c r="B33" s="98" t="s">
        <v>31</v>
      </c>
      <c r="C33" s="99"/>
      <c r="D33" s="99"/>
      <c r="E33" s="99"/>
      <c r="F33" s="99"/>
      <c r="G33" s="99"/>
      <c r="H33" s="99"/>
      <c r="I33" s="99"/>
      <c r="J33" s="100"/>
      <c r="K33" s="39">
        <v>121</v>
      </c>
      <c r="L33" s="49">
        <v>1</v>
      </c>
      <c r="M33" s="49">
        <v>6</v>
      </c>
      <c r="N33" s="50">
        <v>5210000000</v>
      </c>
      <c r="O33" s="51">
        <v>0</v>
      </c>
      <c r="P33" s="39"/>
      <c r="Q33" s="52"/>
      <c r="R33" s="53"/>
      <c r="S33" s="53"/>
      <c r="T33" s="53"/>
      <c r="U33" s="53"/>
      <c r="V33" s="53"/>
      <c r="W33" s="54"/>
      <c r="X33" s="48">
        <f t="shared" si="2"/>
        <v>12850</v>
      </c>
      <c r="Y33" s="48">
        <f t="shared" si="2"/>
        <v>12850</v>
      </c>
      <c r="Z33" s="48">
        <f t="shared" si="2"/>
        <v>12850</v>
      </c>
    </row>
    <row r="34" spans="1:26" s="7" customFormat="1" ht="45" customHeight="1" x14ac:dyDescent="0.25">
      <c r="A34" s="38"/>
      <c r="B34" s="98" t="s">
        <v>69</v>
      </c>
      <c r="C34" s="99"/>
      <c r="D34" s="99"/>
      <c r="E34" s="99"/>
      <c r="F34" s="99"/>
      <c r="G34" s="99"/>
      <c r="H34" s="99"/>
      <c r="I34" s="99"/>
      <c r="J34" s="100"/>
      <c r="K34" s="39">
        <v>121</v>
      </c>
      <c r="L34" s="49">
        <v>1</v>
      </c>
      <c r="M34" s="49">
        <v>6</v>
      </c>
      <c r="N34" s="50">
        <v>5210010080</v>
      </c>
      <c r="O34" s="51">
        <v>0</v>
      </c>
      <c r="P34" s="39"/>
      <c r="Q34" s="52"/>
      <c r="R34" s="53"/>
      <c r="S34" s="53"/>
      <c r="T34" s="53"/>
      <c r="U34" s="53"/>
      <c r="V34" s="53"/>
      <c r="W34" s="54"/>
      <c r="X34" s="48">
        <f t="shared" si="2"/>
        <v>12850</v>
      </c>
      <c r="Y34" s="48">
        <f t="shared" si="2"/>
        <v>12850</v>
      </c>
      <c r="Z34" s="48">
        <f t="shared" si="2"/>
        <v>12850</v>
      </c>
    </row>
    <row r="35" spans="1:26" s="7" customFormat="1" ht="19.5" customHeight="1" x14ac:dyDescent="0.25">
      <c r="A35" s="38"/>
      <c r="B35" s="98" t="s">
        <v>2</v>
      </c>
      <c r="C35" s="99"/>
      <c r="D35" s="99"/>
      <c r="E35" s="99"/>
      <c r="F35" s="99"/>
      <c r="G35" s="99"/>
      <c r="H35" s="99"/>
      <c r="I35" s="99"/>
      <c r="J35" s="100"/>
      <c r="K35" s="39">
        <v>121</v>
      </c>
      <c r="L35" s="49">
        <v>1</v>
      </c>
      <c r="M35" s="49">
        <v>6</v>
      </c>
      <c r="N35" s="50">
        <v>5210010080</v>
      </c>
      <c r="O35" s="51">
        <v>540</v>
      </c>
      <c r="P35" s="39"/>
      <c r="Q35" s="52"/>
      <c r="R35" s="53"/>
      <c r="S35" s="53"/>
      <c r="T35" s="53"/>
      <c r="U35" s="53"/>
      <c r="V35" s="53"/>
      <c r="W35" s="54"/>
      <c r="X35" s="48">
        <v>12850</v>
      </c>
      <c r="Y35" s="48">
        <v>12850</v>
      </c>
      <c r="Z35" s="48">
        <v>12850</v>
      </c>
    </row>
    <row r="36" spans="1:26" s="7" customFormat="1" ht="19.5" customHeight="1" x14ac:dyDescent="0.25">
      <c r="A36" s="38"/>
      <c r="B36" s="130" t="s">
        <v>74</v>
      </c>
      <c r="C36" s="130"/>
      <c r="D36" s="130"/>
      <c r="E36" s="130"/>
      <c r="F36" s="130"/>
      <c r="G36" s="130"/>
      <c r="H36" s="130"/>
      <c r="I36" s="130"/>
      <c r="J36" s="130"/>
      <c r="K36" s="40">
        <v>121</v>
      </c>
      <c r="L36" s="40">
        <v>1</v>
      </c>
      <c r="M36" s="91">
        <v>13</v>
      </c>
      <c r="N36" s="41">
        <v>0</v>
      </c>
      <c r="O36" s="42">
        <v>0</v>
      </c>
      <c r="P36" s="39"/>
      <c r="Q36" s="52"/>
      <c r="R36" s="90"/>
      <c r="S36" s="90"/>
      <c r="T36" s="90"/>
      <c r="U36" s="90"/>
      <c r="V36" s="90"/>
      <c r="W36" s="54"/>
      <c r="X36" s="47">
        <f t="shared" ref="X36:Z37" si="3">X37</f>
        <v>632</v>
      </c>
      <c r="Y36" s="47">
        <f t="shared" si="3"/>
        <v>0</v>
      </c>
      <c r="Z36" s="47">
        <f t="shared" si="3"/>
        <v>0</v>
      </c>
    </row>
    <row r="37" spans="1:26" s="7" customFormat="1" ht="30.75" customHeight="1" x14ac:dyDescent="0.25">
      <c r="A37" s="38"/>
      <c r="B37" s="123" t="s">
        <v>75</v>
      </c>
      <c r="C37" s="123"/>
      <c r="D37" s="123"/>
      <c r="E37" s="123"/>
      <c r="F37" s="123"/>
      <c r="G37" s="123"/>
      <c r="H37" s="123"/>
      <c r="I37" s="123"/>
      <c r="J37" s="123"/>
      <c r="K37" s="49">
        <v>121</v>
      </c>
      <c r="L37" s="49">
        <v>1</v>
      </c>
      <c r="M37" s="92">
        <v>13</v>
      </c>
      <c r="N37" s="50">
        <v>7700000000</v>
      </c>
      <c r="O37" s="51">
        <v>0</v>
      </c>
      <c r="P37" s="39"/>
      <c r="Q37" s="52"/>
      <c r="R37" s="90"/>
      <c r="S37" s="90"/>
      <c r="T37" s="90"/>
      <c r="U37" s="90"/>
      <c r="V37" s="90"/>
      <c r="W37" s="54"/>
      <c r="X37" s="48">
        <f t="shared" si="3"/>
        <v>632</v>
      </c>
      <c r="Y37" s="48">
        <f t="shared" si="3"/>
        <v>0</v>
      </c>
      <c r="Z37" s="48">
        <f t="shared" si="3"/>
        <v>0</v>
      </c>
    </row>
    <row r="38" spans="1:26" s="7" customFormat="1" ht="31.5" customHeight="1" x14ac:dyDescent="0.25">
      <c r="A38" s="38"/>
      <c r="B38" s="123" t="s">
        <v>76</v>
      </c>
      <c r="C38" s="123"/>
      <c r="D38" s="123"/>
      <c r="E38" s="123"/>
      <c r="F38" s="123"/>
      <c r="G38" s="123"/>
      <c r="H38" s="123"/>
      <c r="I38" s="123"/>
      <c r="J38" s="123"/>
      <c r="K38" s="49">
        <v>121</v>
      </c>
      <c r="L38" s="49">
        <v>1</v>
      </c>
      <c r="M38" s="92">
        <v>13</v>
      </c>
      <c r="N38" s="50">
        <v>7700095100</v>
      </c>
      <c r="O38" s="51">
        <v>0</v>
      </c>
      <c r="P38" s="39"/>
      <c r="Q38" s="52"/>
      <c r="R38" s="90"/>
      <c r="S38" s="90"/>
      <c r="T38" s="90"/>
      <c r="U38" s="90"/>
      <c r="V38" s="90"/>
      <c r="W38" s="54"/>
      <c r="X38" s="48">
        <f t="shared" ref="X38:Z40" si="4">X39</f>
        <v>632</v>
      </c>
      <c r="Y38" s="48">
        <f t="shared" si="4"/>
        <v>0</v>
      </c>
      <c r="Z38" s="48">
        <f t="shared" si="4"/>
        <v>0</v>
      </c>
    </row>
    <row r="39" spans="1:26" s="7" customFormat="1" ht="19.5" customHeight="1" x14ac:dyDescent="0.25">
      <c r="A39" s="38"/>
      <c r="B39" s="123" t="s">
        <v>77</v>
      </c>
      <c r="C39" s="123"/>
      <c r="D39" s="123"/>
      <c r="E39" s="123"/>
      <c r="F39" s="123"/>
      <c r="G39" s="123"/>
      <c r="H39" s="123"/>
      <c r="I39" s="123"/>
      <c r="J39" s="123"/>
      <c r="K39" s="49">
        <v>121</v>
      </c>
      <c r="L39" s="49">
        <v>1</v>
      </c>
      <c r="M39" s="92">
        <v>13</v>
      </c>
      <c r="N39" s="50">
        <v>7700095100</v>
      </c>
      <c r="O39" s="51">
        <v>800</v>
      </c>
      <c r="P39" s="39"/>
      <c r="Q39" s="52"/>
      <c r="R39" s="90"/>
      <c r="S39" s="90"/>
      <c r="T39" s="90"/>
      <c r="U39" s="90"/>
      <c r="V39" s="90"/>
      <c r="W39" s="54"/>
      <c r="X39" s="48">
        <f t="shared" si="4"/>
        <v>632</v>
      </c>
      <c r="Y39" s="48">
        <f t="shared" si="4"/>
        <v>0</v>
      </c>
      <c r="Z39" s="48">
        <f t="shared" si="4"/>
        <v>0</v>
      </c>
    </row>
    <row r="40" spans="1:26" s="7" customFormat="1" ht="19.5" customHeight="1" x14ac:dyDescent="0.25">
      <c r="A40" s="38"/>
      <c r="B40" s="123" t="s">
        <v>48</v>
      </c>
      <c r="C40" s="123"/>
      <c r="D40" s="123"/>
      <c r="E40" s="123"/>
      <c r="F40" s="123"/>
      <c r="G40" s="123"/>
      <c r="H40" s="123"/>
      <c r="I40" s="123"/>
      <c r="J40" s="123"/>
      <c r="K40" s="49">
        <v>121</v>
      </c>
      <c r="L40" s="49">
        <v>1</v>
      </c>
      <c r="M40" s="92">
        <v>13</v>
      </c>
      <c r="N40" s="50">
        <v>7700095100</v>
      </c>
      <c r="O40" s="51">
        <v>850</v>
      </c>
      <c r="P40" s="39"/>
      <c r="Q40" s="52"/>
      <c r="R40" s="90"/>
      <c r="S40" s="90"/>
      <c r="T40" s="90"/>
      <c r="U40" s="90"/>
      <c r="V40" s="90"/>
      <c r="W40" s="54"/>
      <c r="X40" s="48">
        <f t="shared" si="4"/>
        <v>632</v>
      </c>
      <c r="Y40" s="48">
        <f t="shared" si="4"/>
        <v>0</v>
      </c>
      <c r="Z40" s="48">
        <f t="shared" si="4"/>
        <v>0</v>
      </c>
    </row>
    <row r="41" spans="1:26" s="7" customFormat="1" ht="19.5" customHeight="1" x14ac:dyDescent="0.25">
      <c r="A41" s="38"/>
      <c r="B41" s="123" t="s">
        <v>28</v>
      </c>
      <c r="C41" s="123"/>
      <c r="D41" s="123"/>
      <c r="E41" s="123"/>
      <c r="F41" s="123"/>
      <c r="G41" s="123"/>
      <c r="H41" s="123"/>
      <c r="I41" s="123"/>
      <c r="J41" s="123"/>
      <c r="K41" s="49">
        <v>121</v>
      </c>
      <c r="L41" s="49">
        <v>1</v>
      </c>
      <c r="M41" s="92">
        <v>13</v>
      </c>
      <c r="N41" s="50">
        <v>7700095100</v>
      </c>
      <c r="O41" s="51">
        <v>853</v>
      </c>
      <c r="P41" s="39"/>
      <c r="Q41" s="52"/>
      <c r="R41" s="90"/>
      <c r="S41" s="90"/>
      <c r="T41" s="90"/>
      <c r="U41" s="90"/>
      <c r="V41" s="90"/>
      <c r="W41" s="54"/>
      <c r="X41" s="48">
        <v>632</v>
      </c>
      <c r="Y41" s="48">
        <v>0</v>
      </c>
      <c r="Z41" s="48">
        <v>0</v>
      </c>
    </row>
    <row r="42" spans="1:26" s="7" customFormat="1" ht="20.25" customHeight="1" x14ac:dyDescent="0.25">
      <c r="A42" s="38"/>
      <c r="B42" s="101" t="s">
        <v>49</v>
      </c>
      <c r="C42" s="102"/>
      <c r="D42" s="102"/>
      <c r="E42" s="102"/>
      <c r="F42" s="102"/>
      <c r="G42" s="102"/>
      <c r="H42" s="102"/>
      <c r="I42" s="102"/>
      <c r="J42" s="103"/>
      <c r="K42" s="43">
        <v>121</v>
      </c>
      <c r="L42" s="40">
        <v>2</v>
      </c>
      <c r="M42" s="40">
        <v>0</v>
      </c>
      <c r="N42" s="41">
        <v>0</v>
      </c>
      <c r="O42" s="42">
        <v>0</v>
      </c>
      <c r="P42" s="43"/>
      <c r="Q42" s="44"/>
      <c r="R42" s="45"/>
      <c r="S42" s="45"/>
      <c r="T42" s="45"/>
      <c r="U42" s="45"/>
      <c r="V42" s="45"/>
      <c r="W42" s="46"/>
      <c r="X42" s="47">
        <f t="shared" ref="X42:Z45" si="5">X43</f>
        <v>89900</v>
      </c>
      <c r="Y42" s="47">
        <f t="shared" si="5"/>
        <v>89900</v>
      </c>
      <c r="Z42" s="47">
        <f t="shared" si="5"/>
        <v>89900</v>
      </c>
    </row>
    <row r="43" spans="1:26" s="7" customFormat="1" ht="21.75" customHeight="1" x14ac:dyDescent="0.25">
      <c r="A43" s="38"/>
      <c r="B43" s="108" t="s">
        <v>42</v>
      </c>
      <c r="C43" s="109"/>
      <c r="D43" s="109"/>
      <c r="E43" s="109"/>
      <c r="F43" s="109"/>
      <c r="G43" s="109"/>
      <c r="H43" s="109"/>
      <c r="I43" s="109"/>
      <c r="J43" s="110"/>
      <c r="K43" s="43">
        <v>121</v>
      </c>
      <c r="L43" s="40">
        <v>2</v>
      </c>
      <c r="M43" s="40">
        <v>3</v>
      </c>
      <c r="N43" s="41">
        <v>0</v>
      </c>
      <c r="O43" s="42">
        <v>0</v>
      </c>
      <c r="P43" s="43"/>
      <c r="Q43" s="44"/>
      <c r="R43" s="45"/>
      <c r="S43" s="45"/>
      <c r="T43" s="45"/>
      <c r="U43" s="45"/>
      <c r="V43" s="45"/>
      <c r="W43" s="46"/>
      <c r="X43" s="47">
        <f t="shared" si="5"/>
        <v>89900</v>
      </c>
      <c r="Y43" s="47">
        <f t="shared" si="5"/>
        <v>89900</v>
      </c>
      <c r="Z43" s="47">
        <f t="shared" si="5"/>
        <v>89900</v>
      </c>
    </row>
    <row r="44" spans="1:26" s="7" customFormat="1" ht="78" customHeight="1" x14ac:dyDescent="0.25">
      <c r="A44" s="38"/>
      <c r="B44" s="98" t="s">
        <v>45</v>
      </c>
      <c r="C44" s="99"/>
      <c r="D44" s="99"/>
      <c r="E44" s="99"/>
      <c r="F44" s="99"/>
      <c r="G44" s="99"/>
      <c r="H44" s="99"/>
      <c r="I44" s="99"/>
      <c r="J44" s="100"/>
      <c r="K44" s="39">
        <v>121</v>
      </c>
      <c r="L44" s="49">
        <v>2</v>
      </c>
      <c r="M44" s="49">
        <v>3</v>
      </c>
      <c r="N44" s="50">
        <v>5200000000</v>
      </c>
      <c r="O44" s="51">
        <v>0</v>
      </c>
      <c r="P44" s="39"/>
      <c r="Q44" s="52"/>
      <c r="R44" s="53"/>
      <c r="S44" s="53"/>
      <c r="T44" s="53"/>
      <c r="U44" s="53"/>
      <c r="V44" s="53"/>
      <c r="W44" s="54"/>
      <c r="X44" s="48">
        <f t="shared" si="5"/>
        <v>89900</v>
      </c>
      <c r="Y44" s="48">
        <f t="shared" si="5"/>
        <v>89900</v>
      </c>
      <c r="Z44" s="48">
        <f t="shared" si="5"/>
        <v>89900</v>
      </c>
    </row>
    <row r="45" spans="1:26" s="7" customFormat="1" ht="51" customHeight="1" x14ac:dyDescent="0.25">
      <c r="A45" s="38"/>
      <c r="B45" s="126" t="s">
        <v>33</v>
      </c>
      <c r="C45" s="127"/>
      <c r="D45" s="127"/>
      <c r="E45" s="127"/>
      <c r="F45" s="127"/>
      <c r="G45" s="127"/>
      <c r="H45" s="127"/>
      <c r="I45" s="127"/>
      <c r="J45" s="127"/>
      <c r="K45" s="39">
        <v>121</v>
      </c>
      <c r="L45" s="49">
        <v>2</v>
      </c>
      <c r="M45" s="49">
        <v>3</v>
      </c>
      <c r="N45" s="50">
        <v>5220000000</v>
      </c>
      <c r="O45" s="51">
        <v>0</v>
      </c>
      <c r="P45" s="39"/>
      <c r="Q45" s="52">
        <v>0</v>
      </c>
      <c r="R45" s="115"/>
      <c r="S45" s="115"/>
      <c r="T45" s="115"/>
      <c r="U45" s="115"/>
      <c r="V45" s="53">
        <v>0</v>
      </c>
      <c r="W45" s="54">
        <v>0</v>
      </c>
      <c r="X45" s="48">
        <f t="shared" si="5"/>
        <v>89900</v>
      </c>
      <c r="Y45" s="48">
        <f t="shared" si="5"/>
        <v>89900</v>
      </c>
      <c r="Z45" s="48">
        <f t="shared" si="5"/>
        <v>89900</v>
      </c>
    </row>
    <row r="46" spans="1:26" s="7" customFormat="1" ht="46.5" customHeight="1" x14ac:dyDescent="0.25">
      <c r="A46" s="38"/>
      <c r="B46" s="132" t="s">
        <v>50</v>
      </c>
      <c r="C46" s="132"/>
      <c r="D46" s="132"/>
      <c r="E46" s="132"/>
      <c r="F46" s="132"/>
      <c r="G46" s="132"/>
      <c r="H46" s="132"/>
      <c r="I46" s="132"/>
      <c r="J46" s="132"/>
      <c r="K46" s="55" t="s">
        <v>4</v>
      </c>
      <c r="L46" s="55" t="s">
        <v>51</v>
      </c>
      <c r="M46" s="55" t="s">
        <v>52</v>
      </c>
      <c r="N46" s="56" t="s">
        <v>53</v>
      </c>
      <c r="O46" s="56" t="s">
        <v>54</v>
      </c>
      <c r="P46" s="57"/>
      <c r="Q46" s="57"/>
      <c r="R46" s="57"/>
      <c r="S46" s="57"/>
      <c r="T46" s="57"/>
      <c r="U46" s="57"/>
      <c r="V46" s="57"/>
      <c r="W46" s="57"/>
      <c r="X46" s="58">
        <f>X47+X50</f>
        <v>89900</v>
      </c>
      <c r="Y46" s="58">
        <f>Y47+Y50</f>
        <v>89900</v>
      </c>
      <c r="Z46" s="58">
        <f>Z47+Z50</f>
        <v>89900</v>
      </c>
    </row>
    <row r="47" spans="1:26" s="7" customFormat="1" ht="33.75" customHeight="1" x14ac:dyDescent="0.25">
      <c r="A47" s="38"/>
      <c r="B47" s="98" t="s">
        <v>24</v>
      </c>
      <c r="C47" s="99"/>
      <c r="D47" s="99"/>
      <c r="E47" s="99"/>
      <c r="F47" s="99"/>
      <c r="G47" s="99"/>
      <c r="H47" s="99"/>
      <c r="I47" s="99"/>
      <c r="J47" s="100"/>
      <c r="K47" s="39">
        <v>121</v>
      </c>
      <c r="L47" s="49">
        <v>2</v>
      </c>
      <c r="M47" s="49">
        <v>3</v>
      </c>
      <c r="N47" s="50">
        <v>5220051180</v>
      </c>
      <c r="O47" s="51">
        <v>120</v>
      </c>
      <c r="P47" s="39"/>
      <c r="Q47" s="52"/>
      <c r="R47" s="53"/>
      <c r="S47" s="53"/>
      <c r="T47" s="53"/>
      <c r="U47" s="53"/>
      <c r="V47" s="53"/>
      <c r="W47" s="54"/>
      <c r="X47" s="48">
        <f>X48+X49</f>
        <v>89900</v>
      </c>
      <c r="Y47" s="48">
        <f>Y48+Y49</f>
        <v>89900</v>
      </c>
      <c r="Z47" s="48">
        <f>Z48+Z49</f>
        <v>89900</v>
      </c>
    </row>
    <row r="48" spans="1:26" s="7" customFormat="1" ht="29.25" customHeight="1" x14ac:dyDescent="0.25">
      <c r="A48" s="38"/>
      <c r="B48" s="98" t="s">
        <v>46</v>
      </c>
      <c r="C48" s="99"/>
      <c r="D48" s="99"/>
      <c r="E48" s="99"/>
      <c r="F48" s="99"/>
      <c r="G48" s="99"/>
      <c r="H48" s="99"/>
      <c r="I48" s="99"/>
      <c r="J48" s="100"/>
      <c r="K48" s="39">
        <v>121</v>
      </c>
      <c r="L48" s="49">
        <v>2</v>
      </c>
      <c r="M48" s="49">
        <v>3</v>
      </c>
      <c r="N48" s="50">
        <v>5220051180</v>
      </c>
      <c r="O48" s="51">
        <v>121</v>
      </c>
      <c r="P48" s="39"/>
      <c r="Q48" s="52"/>
      <c r="R48" s="53"/>
      <c r="S48" s="53"/>
      <c r="T48" s="53"/>
      <c r="U48" s="53"/>
      <c r="V48" s="53"/>
      <c r="W48" s="54"/>
      <c r="X48" s="48">
        <v>69000</v>
      </c>
      <c r="Y48" s="48">
        <v>69000</v>
      </c>
      <c r="Z48" s="48">
        <v>69000</v>
      </c>
    </row>
    <row r="49" spans="1:26" s="7" customFormat="1" ht="60" customHeight="1" x14ac:dyDescent="0.25">
      <c r="A49" s="38"/>
      <c r="B49" s="98" t="s">
        <v>26</v>
      </c>
      <c r="C49" s="99"/>
      <c r="D49" s="99"/>
      <c r="E49" s="99"/>
      <c r="F49" s="99"/>
      <c r="G49" s="99"/>
      <c r="H49" s="99"/>
      <c r="I49" s="99"/>
      <c r="J49" s="100"/>
      <c r="K49" s="39">
        <v>121</v>
      </c>
      <c r="L49" s="49">
        <v>2</v>
      </c>
      <c r="M49" s="49">
        <v>3</v>
      </c>
      <c r="N49" s="50">
        <v>5220051180</v>
      </c>
      <c r="O49" s="51">
        <v>129</v>
      </c>
      <c r="P49" s="39"/>
      <c r="Q49" s="52"/>
      <c r="R49" s="53"/>
      <c r="S49" s="53"/>
      <c r="T49" s="53"/>
      <c r="U49" s="53"/>
      <c r="V49" s="53"/>
      <c r="W49" s="54"/>
      <c r="X49" s="48">
        <v>20900</v>
      </c>
      <c r="Y49" s="48">
        <v>20900</v>
      </c>
      <c r="Z49" s="48">
        <v>20900</v>
      </c>
    </row>
    <row r="50" spans="1:26" s="7" customFormat="1" ht="48" customHeight="1" x14ac:dyDescent="0.25">
      <c r="A50" s="38"/>
      <c r="B50" s="98" t="s">
        <v>23</v>
      </c>
      <c r="C50" s="99"/>
      <c r="D50" s="99"/>
      <c r="E50" s="99"/>
      <c r="F50" s="99"/>
      <c r="G50" s="99"/>
      <c r="H50" s="99"/>
      <c r="I50" s="99"/>
      <c r="J50" s="100"/>
      <c r="K50" s="39">
        <v>121</v>
      </c>
      <c r="L50" s="49">
        <v>2</v>
      </c>
      <c r="M50" s="49">
        <v>3</v>
      </c>
      <c r="N50" s="50">
        <v>5220051180</v>
      </c>
      <c r="O50" s="51">
        <v>240</v>
      </c>
      <c r="P50" s="39"/>
      <c r="Q50" s="52"/>
      <c r="R50" s="53"/>
      <c r="S50" s="53"/>
      <c r="T50" s="53"/>
      <c r="U50" s="53"/>
      <c r="V50" s="53"/>
      <c r="W50" s="54"/>
      <c r="X50" s="48">
        <f>X51</f>
        <v>0</v>
      </c>
      <c r="Y50" s="48">
        <f>Y51</f>
        <v>0</v>
      </c>
      <c r="Z50" s="48">
        <f>Z51</f>
        <v>0</v>
      </c>
    </row>
    <row r="51" spans="1:26" s="7" customFormat="1" ht="47.25" customHeight="1" x14ac:dyDescent="0.25">
      <c r="A51" s="38"/>
      <c r="B51" s="98" t="s">
        <v>27</v>
      </c>
      <c r="C51" s="99"/>
      <c r="D51" s="99"/>
      <c r="E51" s="99"/>
      <c r="F51" s="99"/>
      <c r="G51" s="99"/>
      <c r="H51" s="99"/>
      <c r="I51" s="99"/>
      <c r="J51" s="100"/>
      <c r="K51" s="39">
        <v>121</v>
      </c>
      <c r="L51" s="49">
        <v>2</v>
      </c>
      <c r="M51" s="49">
        <v>3</v>
      </c>
      <c r="N51" s="50">
        <v>5220051180</v>
      </c>
      <c r="O51" s="51">
        <v>244</v>
      </c>
      <c r="P51" s="39"/>
      <c r="Q51" s="52">
        <v>0</v>
      </c>
      <c r="R51" s="115"/>
      <c r="S51" s="115"/>
      <c r="T51" s="115"/>
      <c r="U51" s="115"/>
      <c r="V51" s="53">
        <v>0</v>
      </c>
      <c r="W51" s="54">
        <v>0</v>
      </c>
      <c r="X51" s="48">
        <v>0</v>
      </c>
      <c r="Y51" s="48">
        <v>0</v>
      </c>
      <c r="Z51" s="48">
        <v>0</v>
      </c>
    </row>
    <row r="52" spans="1:26" s="7" customFormat="1" ht="33" customHeight="1" x14ac:dyDescent="0.25">
      <c r="A52" s="38"/>
      <c r="B52" s="101" t="s">
        <v>55</v>
      </c>
      <c r="C52" s="102"/>
      <c r="D52" s="102"/>
      <c r="E52" s="102"/>
      <c r="F52" s="102"/>
      <c r="G52" s="102"/>
      <c r="H52" s="102"/>
      <c r="I52" s="102"/>
      <c r="J52" s="103"/>
      <c r="K52" s="43">
        <v>121</v>
      </c>
      <c r="L52" s="40">
        <v>3</v>
      </c>
      <c r="M52" s="40">
        <v>0</v>
      </c>
      <c r="N52" s="41">
        <v>0</v>
      </c>
      <c r="O52" s="42">
        <v>0</v>
      </c>
      <c r="P52" s="43"/>
      <c r="Q52" s="44"/>
      <c r="R52" s="45"/>
      <c r="S52" s="45"/>
      <c r="T52" s="45"/>
      <c r="U52" s="45"/>
      <c r="V52" s="45"/>
      <c r="W52" s="46"/>
      <c r="X52" s="47">
        <f>X53</f>
        <v>34000</v>
      </c>
      <c r="Y52" s="47">
        <f>Y53</f>
        <v>34000</v>
      </c>
      <c r="Z52" s="47">
        <f>Z53</f>
        <v>34000</v>
      </c>
    </row>
    <row r="53" spans="1:26" s="7" customFormat="1" ht="23.25" customHeight="1" x14ac:dyDescent="0.25">
      <c r="A53" s="38"/>
      <c r="B53" s="101" t="s">
        <v>56</v>
      </c>
      <c r="C53" s="102"/>
      <c r="D53" s="102"/>
      <c r="E53" s="102"/>
      <c r="F53" s="102"/>
      <c r="G53" s="102"/>
      <c r="H53" s="102"/>
      <c r="I53" s="102"/>
      <c r="J53" s="103"/>
      <c r="K53" s="43">
        <v>121</v>
      </c>
      <c r="L53" s="40">
        <v>3</v>
      </c>
      <c r="M53" s="40">
        <v>10</v>
      </c>
      <c r="N53" s="41">
        <v>0</v>
      </c>
      <c r="O53" s="42">
        <v>0</v>
      </c>
      <c r="P53" s="43"/>
      <c r="Q53" s="44"/>
      <c r="R53" s="45"/>
      <c r="S53" s="45"/>
      <c r="T53" s="45"/>
      <c r="U53" s="45"/>
      <c r="V53" s="45"/>
      <c r="W53" s="46"/>
      <c r="X53" s="47">
        <f t="shared" ref="X53:Z55" si="6">X54</f>
        <v>34000</v>
      </c>
      <c r="Y53" s="47">
        <f t="shared" si="6"/>
        <v>34000</v>
      </c>
      <c r="Z53" s="47">
        <f t="shared" si="6"/>
        <v>34000</v>
      </c>
    </row>
    <row r="54" spans="1:26" s="7" customFormat="1" ht="81" customHeight="1" x14ac:dyDescent="0.25">
      <c r="A54" s="38"/>
      <c r="B54" s="98" t="s">
        <v>45</v>
      </c>
      <c r="C54" s="99"/>
      <c r="D54" s="99"/>
      <c r="E54" s="99"/>
      <c r="F54" s="99"/>
      <c r="G54" s="99"/>
      <c r="H54" s="99"/>
      <c r="I54" s="99"/>
      <c r="J54" s="100"/>
      <c r="K54" s="39">
        <v>121</v>
      </c>
      <c r="L54" s="49">
        <v>3</v>
      </c>
      <c r="M54" s="49">
        <v>10</v>
      </c>
      <c r="N54" s="50">
        <v>5200000000</v>
      </c>
      <c r="O54" s="51">
        <v>0</v>
      </c>
      <c r="P54" s="39"/>
      <c r="Q54" s="52"/>
      <c r="R54" s="53"/>
      <c r="S54" s="53"/>
      <c r="T54" s="53"/>
      <c r="U54" s="53"/>
      <c r="V54" s="53"/>
      <c r="W54" s="54"/>
      <c r="X54" s="48">
        <f t="shared" si="6"/>
        <v>34000</v>
      </c>
      <c r="Y54" s="48">
        <f t="shared" si="6"/>
        <v>34000</v>
      </c>
      <c r="Z54" s="48">
        <f t="shared" si="6"/>
        <v>34000</v>
      </c>
    </row>
    <row r="55" spans="1:26" s="7" customFormat="1" ht="51" customHeight="1" x14ac:dyDescent="0.25">
      <c r="A55" s="38"/>
      <c r="B55" s="98" t="s">
        <v>34</v>
      </c>
      <c r="C55" s="99"/>
      <c r="D55" s="99"/>
      <c r="E55" s="99"/>
      <c r="F55" s="99"/>
      <c r="G55" s="99"/>
      <c r="H55" s="99"/>
      <c r="I55" s="99"/>
      <c r="J55" s="100"/>
      <c r="K55" s="39">
        <v>121</v>
      </c>
      <c r="L55" s="49">
        <v>3</v>
      </c>
      <c r="M55" s="49">
        <v>10</v>
      </c>
      <c r="N55" s="50">
        <v>5230000000</v>
      </c>
      <c r="O55" s="51">
        <v>0</v>
      </c>
      <c r="P55" s="39"/>
      <c r="Q55" s="52">
        <v>0</v>
      </c>
      <c r="R55" s="115"/>
      <c r="S55" s="115"/>
      <c r="T55" s="115"/>
      <c r="U55" s="115"/>
      <c r="V55" s="53">
        <v>0</v>
      </c>
      <c r="W55" s="54">
        <v>0</v>
      </c>
      <c r="X55" s="48">
        <f t="shared" si="6"/>
        <v>34000</v>
      </c>
      <c r="Y55" s="48">
        <f t="shared" si="6"/>
        <v>34000</v>
      </c>
      <c r="Z55" s="48">
        <f t="shared" si="6"/>
        <v>34000</v>
      </c>
    </row>
    <row r="56" spans="1:26" s="7" customFormat="1" ht="64.5" customHeight="1" x14ac:dyDescent="0.25">
      <c r="A56" s="38"/>
      <c r="B56" s="98" t="s">
        <v>71</v>
      </c>
      <c r="C56" s="99"/>
      <c r="D56" s="99"/>
      <c r="E56" s="99"/>
      <c r="F56" s="99"/>
      <c r="G56" s="99"/>
      <c r="H56" s="99"/>
      <c r="I56" s="99"/>
      <c r="J56" s="100"/>
      <c r="K56" s="39">
        <v>121</v>
      </c>
      <c r="L56" s="49">
        <v>3</v>
      </c>
      <c r="M56" s="49">
        <v>10</v>
      </c>
      <c r="N56" s="50">
        <v>5230095020</v>
      </c>
      <c r="O56" s="51">
        <v>0</v>
      </c>
      <c r="P56" s="39"/>
      <c r="Q56" s="52">
        <v>0</v>
      </c>
      <c r="R56" s="115"/>
      <c r="S56" s="115"/>
      <c r="T56" s="115"/>
      <c r="U56" s="115"/>
      <c r="V56" s="53">
        <v>0</v>
      </c>
      <c r="W56" s="54">
        <v>0</v>
      </c>
      <c r="X56" s="48">
        <f>X58</f>
        <v>34000</v>
      </c>
      <c r="Y56" s="48">
        <f>Y58</f>
        <v>34000</v>
      </c>
      <c r="Z56" s="48">
        <f>Z58</f>
        <v>34000</v>
      </c>
    </row>
    <row r="57" spans="1:26" s="7" customFormat="1" ht="48.75" customHeight="1" x14ac:dyDescent="0.25">
      <c r="A57" s="38"/>
      <c r="B57" s="98" t="s">
        <v>23</v>
      </c>
      <c r="C57" s="99"/>
      <c r="D57" s="99"/>
      <c r="E57" s="99"/>
      <c r="F57" s="99"/>
      <c r="G57" s="99"/>
      <c r="H57" s="99"/>
      <c r="I57" s="99"/>
      <c r="J57" s="100"/>
      <c r="K57" s="39">
        <v>121</v>
      </c>
      <c r="L57" s="49">
        <v>3</v>
      </c>
      <c r="M57" s="49">
        <v>10</v>
      </c>
      <c r="N57" s="50">
        <v>5220059302</v>
      </c>
      <c r="O57" s="51">
        <v>240</v>
      </c>
      <c r="P57" s="39"/>
      <c r="Q57" s="52"/>
      <c r="R57" s="53"/>
      <c r="S57" s="53"/>
      <c r="T57" s="53"/>
      <c r="U57" s="53"/>
      <c r="V57" s="53"/>
      <c r="W57" s="54"/>
      <c r="X57" s="48">
        <f>X58</f>
        <v>34000</v>
      </c>
      <c r="Y57" s="48">
        <f>Y58</f>
        <v>34000</v>
      </c>
      <c r="Z57" s="48">
        <f>Z58</f>
        <v>34000</v>
      </c>
    </row>
    <row r="58" spans="1:26" s="7" customFormat="1" ht="46.5" customHeight="1" x14ac:dyDescent="0.25">
      <c r="A58" s="38"/>
      <c r="B58" s="98" t="s">
        <v>27</v>
      </c>
      <c r="C58" s="99"/>
      <c r="D58" s="99"/>
      <c r="E58" s="99"/>
      <c r="F58" s="99"/>
      <c r="G58" s="99"/>
      <c r="H58" s="99"/>
      <c r="I58" s="99"/>
      <c r="J58" s="100"/>
      <c r="K58" s="39">
        <v>121</v>
      </c>
      <c r="L58" s="49">
        <v>3</v>
      </c>
      <c r="M58" s="49">
        <v>10</v>
      </c>
      <c r="N58" s="50">
        <v>5230095020</v>
      </c>
      <c r="O58" s="51">
        <v>244</v>
      </c>
      <c r="P58" s="39"/>
      <c r="Q58" s="52"/>
      <c r="R58" s="53"/>
      <c r="S58" s="53"/>
      <c r="T58" s="53"/>
      <c r="U58" s="53"/>
      <c r="V58" s="53"/>
      <c r="W58" s="54"/>
      <c r="X58" s="48">
        <v>34000</v>
      </c>
      <c r="Y58" s="48">
        <v>34000</v>
      </c>
      <c r="Z58" s="48">
        <v>34000</v>
      </c>
    </row>
    <row r="59" spans="1:26" s="7" customFormat="1" ht="24" customHeight="1" x14ac:dyDescent="0.25">
      <c r="A59" s="38"/>
      <c r="B59" s="101" t="s">
        <v>57</v>
      </c>
      <c r="C59" s="102"/>
      <c r="D59" s="102"/>
      <c r="E59" s="102"/>
      <c r="F59" s="102"/>
      <c r="G59" s="102"/>
      <c r="H59" s="102"/>
      <c r="I59" s="102"/>
      <c r="J59" s="103"/>
      <c r="K59" s="43">
        <v>121</v>
      </c>
      <c r="L59" s="40">
        <v>4</v>
      </c>
      <c r="M59" s="40">
        <v>0</v>
      </c>
      <c r="N59" s="41">
        <v>0</v>
      </c>
      <c r="O59" s="42">
        <v>0</v>
      </c>
      <c r="P59" s="43"/>
      <c r="Q59" s="44"/>
      <c r="R59" s="45"/>
      <c r="S59" s="45"/>
      <c r="T59" s="45"/>
      <c r="U59" s="45"/>
      <c r="V59" s="45"/>
      <c r="W59" s="46"/>
      <c r="X59" s="47">
        <f t="shared" ref="X59:Z64" si="7">X60</f>
        <v>1156864.3</v>
      </c>
      <c r="Y59" s="47">
        <f t="shared" si="7"/>
        <v>635200</v>
      </c>
      <c r="Z59" s="47">
        <f t="shared" si="7"/>
        <v>905800</v>
      </c>
    </row>
    <row r="60" spans="1:26" s="7" customFormat="1" ht="23.25" customHeight="1" x14ac:dyDescent="0.25">
      <c r="A60" s="38"/>
      <c r="B60" s="101" t="s">
        <v>58</v>
      </c>
      <c r="C60" s="102"/>
      <c r="D60" s="102"/>
      <c r="E60" s="102"/>
      <c r="F60" s="102"/>
      <c r="G60" s="102"/>
      <c r="H60" s="102"/>
      <c r="I60" s="102"/>
      <c r="J60" s="103"/>
      <c r="K60" s="43">
        <v>121</v>
      </c>
      <c r="L60" s="40">
        <v>4</v>
      </c>
      <c r="M60" s="40">
        <v>9</v>
      </c>
      <c r="N60" s="41">
        <v>0</v>
      </c>
      <c r="O60" s="42">
        <v>0</v>
      </c>
      <c r="P60" s="43"/>
      <c r="Q60" s="44"/>
      <c r="R60" s="45"/>
      <c r="S60" s="45"/>
      <c r="T60" s="45"/>
      <c r="U60" s="45"/>
      <c r="V60" s="45"/>
      <c r="W60" s="46"/>
      <c r="X60" s="47">
        <f t="shared" si="7"/>
        <v>1156864.3</v>
      </c>
      <c r="Y60" s="47">
        <f t="shared" si="7"/>
        <v>635200</v>
      </c>
      <c r="Z60" s="47">
        <f t="shared" si="7"/>
        <v>905800</v>
      </c>
    </row>
    <row r="61" spans="1:26" s="7" customFormat="1" ht="82.5" customHeight="1" x14ac:dyDescent="0.25">
      <c r="A61" s="38"/>
      <c r="B61" s="98" t="s">
        <v>45</v>
      </c>
      <c r="C61" s="99"/>
      <c r="D61" s="99"/>
      <c r="E61" s="99"/>
      <c r="F61" s="99"/>
      <c r="G61" s="99"/>
      <c r="H61" s="99"/>
      <c r="I61" s="99"/>
      <c r="J61" s="100"/>
      <c r="K61" s="39">
        <v>121</v>
      </c>
      <c r="L61" s="49">
        <v>4</v>
      </c>
      <c r="M61" s="49">
        <v>9</v>
      </c>
      <c r="N61" s="50">
        <v>5200000000</v>
      </c>
      <c r="O61" s="51">
        <v>0</v>
      </c>
      <c r="P61" s="39"/>
      <c r="Q61" s="52"/>
      <c r="R61" s="53"/>
      <c r="S61" s="53"/>
      <c r="T61" s="53"/>
      <c r="U61" s="53"/>
      <c r="V61" s="53"/>
      <c r="W61" s="54"/>
      <c r="X61" s="48">
        <f t="shared" si="7"/>
        <v>1156864.3</v>
      </c>
      <c r="Y61" s="48">
        <f t="shared" si="7"/>
        <v>635200</v>
      </c>
      <c r="Z61" s="48">
        <f t="shared" si="7"/>
        <v>905800</v>
      </c>
    </row>
    <row r="62" spans="1:26" s="7" customFormat="1" ht="49.5" customHeight="1" x14ac:dyDescent="0.25">
      <c r="A62" s="38"/>
      <c r="B62" s="98" t="s">
        <v>35</v>
      </c>
      <c r="C62" s="99"/>
      <c r="D62" s="99"/>
      <c r="E62" s="99"/>
      <c r="F62" s="99"/>
      <c r="G62" s="99"/>
      <c r="H62" s="99"/>
      <c r="I62" s="99"/>
      <c r="J62" s="100"/>
      <c r="K62" s="39">
        <v>121</v>
      </c>
      <c r="L62" s="49">
        <v>4</v>
      </c>
      <c r="M62" s="49">
        <v>9</v>
      </c>
      <c r="N62" s="50">
        <v>5240000000</v>
      </c>
      <c r="O62" s="51">
        <v>0</v>
      </c>
      <c r="P62" s="39"/>
      <c r="Q62" s="52">
        <v>0</v>
      </c>
      <c r="R62" s="115"/>
      <c r="S62" s="115"/>
      <c r="T62" s="115"/>
      <c r="U62" s="115"/>
      <c r="V62" s="53">
        <v>0</v>
      </c>
      <c r="W62" s="54">
        <v>0</v>
      </c>
      <c r="X62" s="48">
        <f t="shared" si="7"/>
        <v>1156864.3</v>
      </c>
      <c r="Y62" s="48">
        <f t="shared" si="7"/>
        <v>635200</v>
      </c>
      <c r="Z62" s="48">
        <f t="shared" si="7"/>
        <v>905800</v>
      </c>
    </row>
    <row r="63" spans="1:26" s="7" customFormat="1" ht="47.25" customHeight="1" x14ac:dyDescent="0.25">
      <c r="A63" s="38"/>
      <c r="B63" s="98" t="s">
        <v>36</v>
      </c>
      <c r="C63" s="99"/>
      <c r="D63" s="99"/>
      <c r="E63" s="99"/>
      <c r="F63" s="99"/>
      <c r="G63" s="99"/>
      <c r="H63" s="99"/>
      <c r="I63" s="99"/>
      <c r="J63" s="100"/>
      <c r="K63" s="39">
        <v>121</v>
      </c>
      <c r="L63" s="49">
        <v>4</v>
      </c>
      <c r="M63" s="49">
        <v>9</v>
      </c>
      <c r="N63" s="50">
        <v>5240095280</v>
      </c>
      <c r="O63" s="51">
        <v>0</v>
      </c>
      <c r="P63" s="39"/>
      <c r="Q63" s="52">
        <v>0</v>
      </c>
      <c r="R63" s="115"/>
      <c r="S63" s="115"/>
      <c r="T63" s="115"/>
      <c r="U63" s="115"/>
      <c r="V63" s="53">
        <v>0</v>
      </c>
      <c r="W63" s="54">
        <v>0</v>
      </c>
      <c r="X63" s="48">
        <f t="shared" si="7"/>
        <v>1156864.3</v>
      </c>
      <c r="Y63" s="48">
        <f t="shared" si="7"/>
        <v>635200</v>
      </c>
      <c r="Z63" s="48">
        <f t="shared" si="7"/>
        <v>905800</v>
      </c>
    </row>
    <row r="64" spans="1:26" s="7" customFormat="1" ht="51.75" customHeight="1" x14ac:dyDescent="0.25">
      <c r="A64" s="38"/>
      <c r="B64" s="98" t="s">
        <v>23</v>
      </c>
      <c r="C64" s="99"/>
      <c r="D64" s="99"/>
      <c r="E64" s="99"/>
      <c r="F64" s="99"/>
      <c r="G64" s="99"/>
      <c r="H64" s="99"/>
      <c r="I64" s="99"/>
      <c r="J64" s="100"/>
      <c r="K64" s="39">
        <v>121</v>
      </c>
      <c r="L64" s="49">
        <v>4</v>
      </c>
      <c r="M64" s="49">
        <v>9</v>
      </c>
      <c r="N64" s="50">
        <v>5240095280</v>
      </c>
      <c r="O64" s="51">
        <v>240</v>
      </c>
      <c r="P64" s="39"/>
      <c r="Q64" s="52"/>
      <c r="R64" s="53"/>
      <c r="S64" s="53"/>
      <c r="T64" s="53"/>
      <c r="U64" s="53"/>
      <c r="V64" s="53"/>
      <c r="W64" s="54"/>
      <c r="X64" s="48">
        <f t="shared" si="7"/>
        <v>1156864.3</v>
      </c>
      <c r="Y64" s="48">
        <f t="shared" si="7"/>
        <v>635200</v>
      </c>
      <c r="Z64" s="48">
        <f t="shared" si="7"/>
        <v>905800</v>
      </c>
    </row>
    <row r="65" spans="1:26" s="7" customFormat="1" ht="45.75" customHeight="1" x14ac:dyDescent="0.25">
      <c r="A65" s="38"/>
      <c r="B65" s="98" t="s">
        <v>27</v>
      </c>
      <c r="C65" s="99"/>
      <c r="D65" s="99"/>
      <c r="E65" s="99"/>
      <c r="F65" s="99"/>
      <c r="G65" s="99"/>
      <c r="H65" s="99"/>
      <c r="I65" s="99"/>
      <c r="J65" s="100"/>
      <c r="K65" s="39">
        <v>121</v>
      </c>
      <c r="L65" s="49">
        <v>4</v>
      </c>
      <c r="M65" s="49">
        <v>9</v>
      </c>
      <c r="N65" s="50">
        <v>5240095280</v>
      </c>
      <c r="O65" s="51" t="s">
        <v>3</v>
      </c>
      <c r="P65" s="39"/>
      <c r="Q65" s="52">
        <v>10000</v>
      </c>
      <c r="R65" s="115"/>
      <c r="S65" s="115"/>
      <c r="T65" s="115"/>
      <c r="U65" s="115"/>
      <c r="V65" s="53">
        <v>0</v>
      </c>
      <c r="W65" s="54">
        <v>0</v>
      </c>
      <c r="X65" s="48">
        <v>1156864.3</v>
      </c>
      <c r="Y65" s="48">
        <v>635200</v>
      </c>
      <c r="Z65" s="48">
        <v>905800</v>
      </c>
    </row>
    <row r="66" spans="1:26" s="7" customFormat="1" ht="33.75" customHeight="1" x14ac:dyDescent="0.25">
      <c r="A66" s="38"/>
      <c r="B66" s="101" t="s">
        <v>60</v>
      </c>
      <c r="C66" s="102"/>
      <c r="D66" s="102"/>
      <c r="E66" s="102"/>
      <c r="F66" s="102"/>
      <c r="G66" s="102"/>
      <c r="H66" s="102"/>
      <c r="I66" s="102"/>
      <c r="J66" s="103"/>
      <c r="K66" s="43">
        <v>121</v>
      </c>
      <c r="L66" s="40">
        <v>5</v>
      </c>
      <c r="M66" s="40">
        <v>0</v>
      </c>
      <c r="N66" s="41">
        <v>0</v>
      </c>
      <c r="O66" s="42">
        <v>0</v>
      </c>
      <c r="P66" s="43"/>
      <c r="Q66" s="44"/>
      <c r="R66" s="45"/>
      <c r="S66" s="45"/>
      <c r="T66" s="45"/>
      <c r="U66" s="45"/>
      <c r="V66" s="45"/>
      <c r="W66" s="46"/>
      <c r="X66" s="47">
        <f t="shared" ref="X66:Z68" si="8">X67</f>
        <v>25500</v>
      </c>
      <c r="Y66" s="47">
        <f t="shared" si="8"/>
        <v>0</v>
      </c>
      <c r="Z66" s="47">
        <f t="shared" si="8"/>
        <v>0</v>
      </c>
    </row>
    <row r="67" spans="1:26" s="7" customFormat="1" ht="20.25" customHeight="1" x14ac:dyDescent="0.25">
      <c r="A67" s="38"/>
      <c r="B67" s="101" t="s">
        <v>59</v>
      </c>
      <c r="C67" s="102"/>
      <c r="D67" s="102"/>
      <c r="E67" s="102"/>
      <c r="F67" s="102"/>
      <c r="G67" s="102"/>
      <c r="H67" s="102"/>
      <c r="I67" s="102"/>
      <c r="J67" s="103"/>
      <c r="K67" s="43">
        <v>121</v>
      </c>
      <c r="L67" s="40">
        <v>5</v>
      </c>
      <c r="M67" s="40">
        <v>3</v>
      </c>
      <c r="N67" s="41">
        <v>0</v>
      </c>
      <c r="O67" s="42">
        <v>0</v>
      </c>
      <c r="P67" s="43"/>
      <c r="Q67" s="44"/>
      <c r="R67" s="45"/>
      <c r="S67" s="45"/>
      <c r="T67" s="45"/>
      <c r="U67" s="45"/>
      <c r="V67" s="45"/>
      <c r="W67" s="46"/>
      <c r="X67" s="47">
        <f t="shared" si="8"/>
        <v>25500</v>
      </c>
      <c r="Y67" s="47">
        <f t="shared" si="8"/>
        <v>0</v>
      </c>
      <c r="Z67" s="47">
        <f t="shared" si="8"/>
        <v>0</v>
      </c>
    </row>
    <row r="68" spans="1:26" s="7" customFormat="1" ht="79.5" customHeight="1" x14ac:dyDescent="0.25">
      <c r="A68" s="38"/>
      <c r="B68" s="98" t="s">
        <v>45</v>
      </c>
      <c r="C68" s="99"/>
      <c r="D68" s="99"/>
      <c r="E68" s="99"/>
      <c r="F68" s="99"/>
      <c r="G68" s="99"/>
      <c r="H68" s="99"/>
      <c r="I68" s="99"/>
      <c r="J68" s="100"/>
      <c r="K68" s="39">
        <v>121</v>
      </c>
      <c r="L68" s="49">
        <v>5</v>
      </c>
      <c r="M68" s="49">
        <v>3</v>
      </c>
      <c r="N68" s="50">
        <v>5200000000</v>
      </c>
      <c r="O68" s="51">
        <v>0</v>
      </c>
      <c r="P68" s="39"/>
      <c r="Q68" s="52"/>
      <c r="R68" s="53"/>
      <c r="S68" s="53"/>
      <c r="T68" s="53"/>
      <c r="U68" s="53"/>
      <c r="V68" s="53"/>
      <c r="W68" s="54"/>
      <c r="X68" s="48">
        <f t="shared" si="8"/>
        <v>25500</v>
      </c>
      <c r="Y68" s="48">
        <f t="shared" si="8"/>
        <v>0</v>
      </c>
      <c r="Z68" s="48">
        <f t="shared" si="8"/>
        <v>0</v>
      </c>
    </row>
    <row r="69" spans="1:26" s="7" customFormat="1" ht="49.5" customHeight="1" x14ac:dyDescent="0.25">
      <c r="A69" s="38"/>
      <c r="B69" s="98" t="s">
        <v>37</v>
      </c>
      <c r="C69" s="99"/>
      <c r="D69" s="99"/>
      <c r="E69" s="99"/>
      <c r="F69" s="99"/>
      <c r="G69" s="99"/>
      <c r="H69" s="99"/>
      <c r="I69" s="99"/>
      <c r="J69" s="100"/>
      <c r="K69" s="39">
        <v>121</v>
      </c>
      <c r="L69" s="49">
        <v>5</v>
      </c>
      <c r="M69" s="49">
        <v>3</v>
      </c>
      <c r="N69" s="50">
        <v>5250000000</v>
      </c>
      <c r="O69" s="51">
        <v>0</v>
      </c>
      <c r="P69" s="39"/>
      <c r="Q69" s="52">
        <v>0</v>
      </c>
      <c r="R69" s="115"/>
      <c r="S69" s="115"/>
      <c r="T69" s="115"/>
      <c r="U69" s="115"/>
      <c r="V69" s="53">
        <v>0</v>
      </c>
      <c r="W69" s="54">
        <v>0</v>
      </c>
      <c r="X69" s="48">
        <f t="shared" ref="X69:Z71" si="9">X70</f>
        <v>25500</v>
      </c>
      <c r="Y69" s="48">
        <f t="shared" si="9"/>
        <v>0</v>
      </c>
      <c r="Z69" s="48">
        <f t="shared" si="9"/>
        <v>0</v>
      </c>
    </row>
    <row r="70" spans="1:26" s="7" customFormat="1" ht="48.75" customHeight="1" x14ac:dyDescent="0.25">
      <c r="A70" s="38"/>
      <c r="B70" s="98" t="s">
        <v>38</v>
      </c>
      <c r="C70" s="99"/>
      <c r="D70" s="99"/>
      <c r="E70" s="99"/>
      <c r="F70" s="99"/>
      <c r="G70" s="99"/>
      <c r="H70" s="99"/>
      <c r="I70" s="99"/>
      <c r="J70" s="100"/>
      <c r="K70" s="39">
        <v>121</v>
      </c>
      <c r="L70" s="49">
        <v>5</v>
      </c>
      <c r="M70" s="49">
        <v>3</v>
      </c>
      <c r="N70" s="50">
        <v>5250095310</v>
      </c>
      <c r="O70" s="51">
        <v>0</v>
      </c>
      <c r="P70" s="39"/>
      <c r="Q70" s="52">
        <v>0</v>
      </c>
      <c r="R70" s="115"/>
      <c r="S70" s="115"/>
      <c r="T70" s="115"/>
      <c r="U70" s="115"/>
      <c r="V70" s="53">
        <v>0</v>
      </c>
      <c r="W70" s="54">
        <v>0</v>
      </c>
      <c r="X70" s="48">
        <f t="shared" si="9"/>
        <v>25500</v>
      </c>
      <c r="Y70" s="48">
        <f t="shared" si="9"/>
        <v>0</v>
      </c>
      <c r="Z70" s="48">
        <f t="shared" si="9"/>
        <v>0</v>
      </c>
    </row>
    <row r="71" spans="1:26" s="7" customFormat="1" ht="47.25" customHeight="1" x14ac:dyDescent="0.25">
      <c r="A71" s="38"/>
      <c r="B71" s="98" t="s">
        <v>23</v>
      </c>
      <c r="C71" s="99"/>
      <c r="D71" s="99"/>
      <c r="E71" s="99"/>
      <c r="F71" s="99"/>
      <c r="G71" s="99"/>
      <c r="H71" s="99"/>
      <c r="I71" s="99"/>
      <c r="J71" s="100"/>
      <c r="K71" s="39">
        <v>121</v>
      </c>
      <c r="L71" s="49">
        <v>5</v>
      </c>
      <c r="M71" s="49">
        <v>3</v>
      </c>
      <c r="N71" s="50">
        <v>5250095310</v>
      </c>
      <c r="O71" s="51">
        <v>240</v>
      </c>
      <c r="P71" s="39"/>
      <c r="Q71" s="52">
        <v>10000</v>
      </c>
      <c r="R71" s="115"/>
      <c r="S71" s="115"/>
      <c r="T71" s="115"/>
      <c r="U71" s="115"/>
      <c r="V71" s="53">
        <v>0</v>
      </c>
      <c r="W71" s="54">
        <v>0</v>
      </c>
      <c r="X71" s="48">
        <f>X72</f>
        <v>25500</v>
      </c>
      <c r="Y71" s="48">
        <f t="shared" si="9"/>
        <v>0</v>
      </c>
      <c r="Z71" s="48">
        <f t="shared" si="9"/>
        <v>0</v>
      </c>
    </row>
    <row r="72" spans="1:26" s="7" customFormat="1" ht="50.25" customHeight="1" x14ac:dyDescent="0.25">
      <c r="A72" s="38"/>
      <c r="B72" s="98" t="s">
        <v>27</v>
      </c>
      <c r="C72" s="99"/>
      <c r="D72" s="99"/>
      <c r="E72" s="99"/>
      <c r="F72" s="99"/>
      <c r="G72" s="99"/>
      <c r="H72" s="99"/>
      <c r="I72" s="99"/>
      <c r="J72" s="100"/>
      <c r="K72" s="39">
        <v>121</v>
      </c>
      <c r="L72" s="49">
        <v>5</v>
      </c>
      <c r="M72" s="49">
        <v>3</v>
      </c>
      <c r="N72" s="50">
        <v>5250095310</v>
      </c>
      <c r="O72" s="51">
        <v>244</v>
      </c>
      <c r="P72" s="39"/>
      <c r="Q72" s="52"/>
      <c r="R72" s="53"/>
      <c r="S72" s="53"/>
      <c r="T72" s="53"/>
      <c r="U72" s="53"/>
      <c r="V72" s="53"/>
      <c r="W72" s="54"/>
      <c r="X72" s="48">
        <v>25500</v>
      </c>
      <c r="Y72" s="48">
        <v>0</v>
      </c>
      <c r="Z72" s="48">
        <v>0</v>
      </c>
    </row>
    <row r="73" spans="1:26" s="7" customFormat="1" ht="26.25" customHeight="1" x14ac:dyDescent="0.25">
      <c r="A73" s="38"/>
      <c r="B73" s="101" t="s">
        <v>61</v>
      </c>
      <c r="C73" s="102"/>
      <c r="D73" s="102"/>
      <c r="E73" s="102"/>
      <c r="F73" s="102"/>
      <c r="G73" s="102"/>
      <c r="H73" s="102"/>
      <c r="I73" s="102"/>
      <c r="J73" s="103"/>
      <c r="K73" s="43">
        <v>121</v>
      </c>
      <c r="L73" s="40">
        <v>8</v>
      </c>
      <c r="M73" s="40">
        <v>0</v>
      </c>
      <c r="N73" s="41">
        <v>0</v>
      </c>
      <c r="O73" s="42">
        <v>0</v>
      </c>
      <c r="P73" s="43"/>
      <c r="Q73" s="44"/>
      <c r="R73" s="45"/>
      <c r="S73" s="45"/>
      <c r="T73" s="45"/>
      <c r="U73" s="45"/>
      <c r="V73" s="45"/>
      <c r="W73" s="46"/>
      <c r="X73" s="47">
        <f t="shared" ref="X73:Z75" si="10">X74</f>
        <v>1728547.8599999999</v>
      </c>
      <c r="Y73" s="47">
        <f t="shared" si="10"/>
        <v>1404600</v>
      </c>
      <c r="Z73" s="47">
        <f t="shared" si="10"/>
        <v>1404600</v>
      </c>
    </row>
    <row r="74" spans="1:26" s="7" customFormat="1" ht="18" customHeight="1" x14ac:dyDescent="0.25">
      <c r="A74" s="38"/>
      <c r="B74" s="101" t="s">
        <v>62</v>
      </c>
      <c r="C74" s="102"/>
      <c r="D74" s="102"/>
      <c r="E74" s="102"/>
      <c r="F74" s="102"/>
      <c r="G74" s="102"/>
      <c r="H74" s="102"/>
      <c r="I74" s="102"/>
      <c r="J74" s="103"/>
      <c r="K74" s="43">
        <v>121</v>
      </c>
      <c r="L74" s="40">
        <v>8</v>
      </c>
      <c r="M74" s="40">
        <v>1</v>
      </c>
      <c r="N74" s="41">
        <v>0</v>
      </c>
      <c r="O74" s="42">
        <v>0</v>
      </c>
      <c r="P74" s="43"/>
      <c r="Q74" s="44"/>
      <c r="R74" s="45"/>
      <c r="S74" s="45"/>
      <c r="T74" s="45"/>
      <c r="U74" s="45"/>
      <c r="V74" s="45"/>
      <c r="W74" s="46"/>
      <c r="X74" s="47">
        <f t="shared" si="10"/>
        <v>1728547.8599999999</v>
      </c>
      <c r="Y74" s="47">
        <f t="shared" si="10"/>
        <v>1404600</v>
      </c>
      <c r="Z74" s="47">
        <f t="shared" si="10"/>
        <v>1404600</v>
      </c>
    </row>
    <row r="75" spans="1:26" s="7" customFormat="1" ht="82.5" customHeight="1" x14ac:dyDescent="0.25">
      <c r="A75" s="38"/>
      <c r="B75" s="104" t="s">
        <v>45</v>
      </c>
      <c r="C75" s="104"/>
      <c r="D75" s="104"/>
      <c r="E75" s="104"/>
      <c r="F75" s="104"/>
      <c r="G75" s="104"/>
      <c r="H75" s="104"/>
      <c r="I75" s="104"/>
      <c r="J75" s="104"/>
      <c r="K75" s="39">
        <v>121</v>
      </c>
      <c r="L75" s="49">
        <v>8</v>
      </c>
      <c r="M75" s="49">
        <v>1</v>
      </c>
      <c r="N75" s="50">
        <v>5200000000</v>
      </c>
      <c r="O75" s="51">
        <v>0</v>
      </c>
      <c r="P75" s="39"/>
      <c r="Q75" s="52"/>
      <c r="R75" s="53"/>
      <c r="S75" s="53"/>
      <c r="T75" s="53"/>
      <c r="U75" s="53"/>
      <c r="V75" s="53"/>
      <c r="W75" s="54"/>
      <c r="X75" s="48">
        <f t="shared" si="10"/>
        <v>1728547.8599999999</v>
      </c>
      <c r="Y75" s="48">
        <f t="shared" si="10"/>
        <v>1404600</v>
      </c>
      <c r="Z75" s="48">
        <f t="shared" si="10"/>
        <v>1404600</v>
      </c>
    </row>
    <row r="76" spans="1:26" s="7" customFormat="1" ht="49.5" customHeight="1" x14ac:dyDescent="0.25">
      <c r="A76" s="38"/>
      <c r="B76" s="104" t="s">
        <v>39</v>
      </c>
      <c r="C76" s="104"/>
      <c r="D76" s="104"/>
      <c r="E76" s="104"/>
      <c r="F76" s="104"/>
      <c r="G76" s="104"/>
      <c r="H76" s="104"/>
      <c r="I76" s="104"/>
      <c r="J76" s="104"/>
      <c r="K76" s="39">
        <v>121</v>
      </c>
      <c r="L76" s="49">
        <v>8</v>
      </c>
      <c r="M76" s="49">
        <v>1</v>
      </c>
      <c r="N76" s="50">
        <v>5260000000</v>
      </c>
      <c r="O76" s="51">
        <v>0</v>
      </c>
      <c r="P76" s="39"/>
      <c r="Q76" s="52">
        <v>0</v>
      </c>
      <c r="R76" s="115"/>
      <c r="S76" s="115"/>
      <c r="T76" s="115"/>
      <c r="U76" s="115"/>
      <c r="V76" s="53">
        <v>0</v>
      </c>
      <c r="W76" s="54">
        <v>0</v>
      </c>
      <c r="X76" s="48">
        <f>X77+X81+X84</f>
        <v>1728547.8599999999</v>
      </c>
      <c r="Y76" s="48">
        <f>Y77+Y81+Y84</f>
        <v>1404600</v>
      </c>
      <c r="Z76" s="48">
        <f>Z77+Z81+Z84</f>
        <v>1404600</v>
      </c>
    </row>
    <row r="77" spans="1:26" s="7" customFormat="1" ht="33" customHeight="1" x14ac:dyDescent="0.25">
      <c r="A77" s="38"/>
      <c r="B77" s="131" t="s">
        <v>81</v>
      </c>
      <c r="C77" s="131"/>
      <c r="D77" s="131"/>
      <c r="E77" s="131"/>
      <c r="F77" s="131"/>
      <c r="G77" s="131"/>
      <c r="H77" s="131"/>
      <c r="I77" s="131"/>
      <c r="J77" s="131"/>
      <c r="K77" s="39">
        <v>121</v>
      </c>
      <c r="L77" s="49">
        <v>8</v>
      </c>
      <c r="M77" s="49">
        <v>1</v>
      </c>
      <c r="N77" s="50">
        <v>5260095110</v>
      </c>
      <c r="O77" s="51">
        <v>0</v>
      </c>
      <c r="P77" s="39"/>
      <c r="Q77" s="52"/>
      <c r="R77" s="93"/>
      <c r="S77" s="93"/>
      <c r="T77" s="93"/>
      <c r="U77" s="93"/>
      <c r="V77" s="93"/>
      <c r="W77" s="54"/>
      <c r="X77" s="48">
        <f t="shared" ref="X77:Z79" si="11">X78</f>
        <v>300000</v>
      </c>
      <c r="Y77" s="48">
        <f t="shared" si="11"/>
        <v>0</v>
      </c>
      <c r="Z77" s="48">
        <f t="shared" si="11"/>
        <v>0</v>
      </c>
    </row>
    <row r="78" spans="1:26" s="7" customFormat="1" ht="32.25" customHeight="1" x14ac:dyDescent="0.25">
      <c r="A78" s="38"/>
      <c r="B78" s="131" t="s">
        <v>80</v>
      </c>
      <c r="C78" s="131"/>
      <c r="D78" s="131"/>
      <c r="E78" s="131"/>
      <c r="F78" s="131"/>
      <c r="G78" s="131"/>
      <c r="H78" s="131"/>
      <c r="I78" s="131"/>
      <c r="J78" s="131"/>
      <c r="K78" s="39">
        <v>121</v>
      </c>
      <c r="L78" s="49">
        <v>8</v>
      </c>
      <c r="M78" s="49">
        <v>1</v>
      </c>
      <c r="N78" s="50">
        <v>5260095110</v>
      </c>
      <c r="O78" s="51">
        <v>200</v>
      </c>
      <c r="P78" s="39"/>
      <c r="Q78" s="52"/>
      <c r="R78" s="93"/>
      <c r="S78" s="93"/>
      <c r="T78" s="93"/>
      <c r="U78" s="93"/>
      <c r="V78" s="93"/>
      <c r="W78" s="54"/>
      <c r="X78" s="48">
        <f t="shared" si="11"/>
        <v>300000</v>
      </c>
      <c r="Y78" s="48">
        <f t="shared" si="11"/>
        <v>0</v>
      </c>
      <c r="Z78" s="48">
        <f t="shared" si="11"/>
        <v>0</v>
      </c>
    </row>
    <row r="79" spans="1:26" s="7" customFormat="1" ht="49.5" customHeight="1" x14ac:dyDescent="0.25">
      <c r="A79" s="38"/>
      <c r="B79" s="131" t="s">
        <v>23</v>
      </c>
      <c r="C79" s="131"/>
      <c r="D79" s="131"/>
      <c r="E79" s="131"/>
      <c r="F79" s="131"/>
      <c r="G79" s="131"/>
      <c r="H79" s="131"/>
      <c r="I79" s="131"/>
      <c r="J79" s="131"/>
      <c r="K79" s="39">
        <v>121</v>
      </c>
      <c r="L79" s="49">
        <v>8</v>
      </c>
      <c r="M79" s="49">
        <v>1</v>
      </c>
      <c r="N79" s="50">
        <v>5260095110</v>
      </c>
      <c r="O79" s="51">
        <v>240</v>
      </c>
      <c r="P79" s="39"/>
      <c r="Q79" s="52"/>
      <c r="R79" s="93"/>
      <c r="S79" s="93"/>
      <c r="T79" s="93"/>
      <c r="U79" s="93"/>
      <c r="V79" s="93"/>
      <c r="W79" s="54"/>
      <c r="X79" s="48">
        <f t="shared" si="11"/>
        <v>300000</v>
      </c>
      <c r="Y79" s="48">
        <f t="shared" si="11"/>
        <v>0</v>
      </c>
      <c r="Z79" s="48">
        <f t="shared" si="11"/>
        <v>0</v>
      </c>
    </row>
    <row r="80" spans="1:26" s="7" customFormat="1" ht="19.5" customHeight="1" x14ac:dyDescent="0.25">
      <c r="A80" s="38"/>
      <c r="B80" s="131" t="s">
        <v>79</v>
      </c>
      <c r="C80" s="131"/>
      <c r="D80" s="131"/>
      <c r="E80" s="131"/>
      <c r="F80" s="131"/>
      <c r="G80" s="131"/>
      <c r="H80" s="131"/>
      <c r="I80" s="131"/>
      <c r="J80" s="131"/>
      <c r="K80" s="39">
        <v>121</v>
      </c>
      <c r="L80" s="49">
        <v>8</v>
      </c>
      <c r="M80" s="49">
        <v>1</v>
      </c>
      <c r="N80" s="50">
        <v>5260095110</v>
      </c>
      <c r="O80" s="51">
        <v>244</v>
      </c>
      <c r="P80" s="39"/>
      <c r="Q80" s="52"/>
      <c r="R80" s="93"/>
      <c r="S80" s="93"/>
      <c r="T80" s="93"/>
      <c r="U80" s="93"/>
      <c r="V80" s="93"/>
      <c r="W80" s="54"/>
      <c r="X80" s="48">
        <v>300000</v>
      </c>
      <c r="Y80" s="48">
        <v>0</v>
      </c>
      <c r="Z80" s="48">
        <v>0</v>
      </c>
    </row>
    <row r="81" spans="1:26" s="7" customFormat="1" ht="63" customHeight="1" x14ac:dyDescent="0.25">
      <c r="A81" s="38"/>
      <c r="B81" s="94" t="s">
        <v>40</v>
      </c>
      <c r="C81" s="94"/>
      <c r="D81" s="94"/>
      <c r="E81" s="94"/>
      <c r="F81" s="94"/>
      <c r="G81" s="94"/>
      <c r="H81" s="94"/>
      <c r="I81" s="94"/>
      <c r="J81" s="94"/>
      <c r="K81" s="39">
        <v>121</v>
      </c>
      <c r="L81" s="49">
        <v>8</v>
      </c>
      <c r="M81" s="49">
        <v>1</v>
      </c>
      <c r="N81" s="50">
        <v>5260095220</v>
      </c>
      <c r="O81" s="51">
        <v>0</v>
      </c>
      <c r="P81" s="39"/>
      <c r="Q81" s="52"/>
      <c r="R81" s="53"/>
      <c r="S81" s="53"/>
      <c r="T81" s="53"/>
      <c r="U81" s="53"/>
      <c r="V81" s="53"/>
      <c r="W81" s="54"/>
      <c r="X81" s="48">
        <f>X83</f>
        <v>173947.86</v>
      </c>
      <c r="Y81" s="48">
        <f>Y83</f>
        <v>0</v>
      </c>
      <c r="Z81" s="48">
        <f>Z83</f>
        <v>0</v>
      </c>
    </row>
    <row r="82" spans="1:26" s="7" customFormat="1" ht="46.5" customHeight="1" x14ac:dyDescent="0.25">
      <c r="A82" s="38"/>
      <c r="B82" s="94" t="s">
        <v>23</v>
      </c>
      <c r="C82" s="94"/>
      <c r="D82" s="94"/>
      <c r="E82" s="94"/>
      <c r="F82" s="94"/>
      <c r="G82" s="94"/>
      <c r="H82" s="94"/>
      <c r="I82" s="94"/>
      <c r="J82" s="94"/>
      <c r="K82" s="39">
        <v>121</v>
      </c>
      <c r="L82" s="49">
        <v>8</v>
      </c>
      <c r="M82" s="49">
        <v>1</v>
      </c>
      <c r="N82" s="50">
        <v>5260095220</v>
      </c>
      <c r="O82" s="51">
        <v>240</v>
      </c>
      <c r="P82" s="39"/>
      <c r="Q82" s="52"/>
      <c r="R82" s="53"/>
      <c r="S82" s="53"/>
      <c r="T82" s="53"/>
      <c r="U82" s="53"/>
      <c r="V82" s="53"/>
      <c r="W82" s="54"/>
      <c r="X82" s="48">
        <f>X83</f>
        <v>173947.86</v>
      </c>
      <c r="Y82" s="48">
        <f>Y83</f>
        <v>0</v>
      </c>
      <c r="Z82" s="48">
        <f>Z83</f>
        <v>0</v>
      </c>
    </row>
    <row r="83" spans="1:26" s="7" customFormat="1" ht="48" customHeight="1" x14ac:dyDescent="0.25">
      <c r="A83" s="38"/>
      <c r="B83" s="98" t="s">
        <v>27</v>
      </c>
      <c r="C83" s="99"/>
      <c r="D83" s="99"/>
      <c r="E83" s="99"/>
      <c r="F83" s="99"/>
      <c r="G83" s="99"/>
      <c r="H83" s="99"/>
      <c r="I83" s="99"/>
      <c r="J83" s="100"/>
      <c r="K83" s="39">
        <v>121</v>
      </c>
      <c r="L83" s="49">
        <v>8</v>
      </c>
      <c r="M83" s="49">
        <v>1</v>
      </c>
      <c r="N83" s="50">
        <v>5260095220</v>
      </c>
      <c r="O83" s="51">
        <v>244</v>
      </c>
      <c r="P83" s="39"/>
      <c r="Q83" s="52"/>
      <c r="R83" s="53"/>
      <c r="S83" s="53"/>
      <c r="T83" s="53"/>
      <c r="U83" s="53"/>
      <c r="V83" s="53"/>
      <c r="W83" s="54"/>
      <c r="X83" s="48">
        <v>173947.86</v>
      </c>
      <c r="Y83" s="48">
        <v>0</v>
      </c>
      <c r="Z83" s="48">
        <v>0</v>
      </c>
    </row>
    <row r="84" spans="1:26" s="7" customFormat="1" ht="33" customHeight="1" x14ac:dyDescent="0.25">
      <c r="A84" s="38"/>
      <c r="B84" s="98" t="s">
        <v>41</v>
      </c>
      <c r="C84" s="99"/>
      <c r="D84" s="99"/>
      <c r="E84" s="99"/>
      <c r="F84" s="99"/>
      <c r="G84" s="99"/>
      <c r="H84" s="99"/>
      <c r="I84" s="99"/>
      <c r="J84" s="100"/>
      <c r="K84" s="39">
        <v>121</v>
      </c>
      <c r="L84" s="49">
        <v>8</v>
      </c>
      <c r="M84" s="49">
        <v>1</v>
      </c>
      <c r="N84" s="50">
        <v>5260075080</v>
      </c>
      <c r="O84" s="51">
        <v>0</v>
      </c>
      <c r="P84" s="39"/>
      <c r="Q84" s="52"/>
      <c r="R84" s="53"/>
      <c r="S84" s="53"/>
      <c r="T84" s="53"/>
      <c r="U84" s="53"/>
      <c r="V84" s="53"/>
      <c r="W84" s="54"/>
      <c r="X84" s="48">
        <f>X85</f>
        <v>1254600</v>
      </c>
      <c r="Y84" s="48">
        <f>Y85</f>
        <v>1404600</v>
      </c>
      <c r="Z84" s="48">
        <f>Z85</f>
        <v>1404600</v>
      </c>
    </row>
    <row r="85" spans="1:26" s="7" customFormat="1" ht="18.75" customHeight="1" x14ac:dyDescent="0.25">
      <c r="A85" s="38"/>
      <c r="B85" s="95" t="s">
        <v>2</v>
      </c>
      <c r="C85" s="96"/>
      <c r="D85" s="96"/>
      <c r="E85" s="96"/>
      <c r="F85" s="96"/>
      <c r="G85" s="96"/>
      <c r="H85" s="96"/>
      <c r="I85" s="96"/>
      <c r="J85" s="97"/>
      <c r="K85" s="59">
        <v>121</v>
      </c>
      <c r="L85" s="60">
        <v>8</v>
      </c>
      <c r="M85" s="60">
        <v>1</v>
      </c>
      <c r="N85" s="61">
        <v>5260075080</v>
      </c>
      <c r="O85" s="62">
        <v>540</v>
      </c>
      <c r="P85" s="59"/>
      <c r="Q85" s="63"/>
      <c r="R85" s="64"/>
      <c r="S85" s="64"/>
      <c r="T85" s="64"/>
      <c r="U85" s="64"/>
      <c r="V85" s="64"/>
      <c r="W85" s="65"/>
      <c r="X85" s="66">
        <v>1254600</v>
      </c>
      <c r="Y85" s="66">
        <v>1404600</v>
      </c>
      <c r="Z85" s="66">
        <v>1404600</v>
      </c>
    </row>
    <row r="86" spans="1:26" s="7" customFormat="1" ht="25.5" customHeight="1" x14ac:dyDescent="0.25">
      <c r="A86" s="38"/>
      <c r="B86" s="108" t="s">
        <v>64</v>
      </c>
      <c r="C86" s="109"/>
      <c r="D86" s="109"/>
      <c r="E86" s="109"/>
      <c r="F86" s="109"/>
      <c r="G86" s="109"/>
      <c r="H86" s="109"/>
      <c r="I86" s="109"/>
      <c r="J86" s="110"/>
      <c r="K86" s="67">
        <v>121</v>
      </c>
      <c r="L86" s="68">
        <v>10</v>
      </c>
      <c r="M86" s="68">
        <v>0</v>
      </c>
      <c r="N86" s="69">
        <v>0</v>
      </c>
      <c r="O86" s="70">
        <v>0</v>
      </c>
      <c r="P86" s="67"/>
      <c r="Q86" s="71"/>
      <c r="R86" s="72"/>
      <c r="S86" s="72"/>
      <c r="T86" s="72"/>
      <c r="U86" s="72"/>
      <c r="V86" s="72"/>
      <c r="W86" s="73"/>
      <c r="X86" s="74">
        <f t="shared" ref="X86:Z91" si="12">X87</f>
        <v>10000</v>
      </c>
      <c r="Y86" s="74">
        <f t="shared" si="12"/>
        <v>0</v>
      </c>
      <c r="Z86" s="74">
        <f t="shared" si="12"/>
        <v>0</v>
      </c>
    </row>
    <row r="87" spans="1:26" s="7" customFormat="1" ht="24.75" customHeight="1" x14ac:dyDescent="0.25">
      <c r="A87" s="38"/>
      <c r="B87" s="108" t="s">
        <v>65</v>
      </c>
      <c r="C87" s="109"/>
      <c r="D87" s="109"/>
      <c r="E87" s="109"/>
      <c r="F87" s="109"/>
      <c r="G87" s="109"/>
      <c r="H87" s="109"/>
      <c r="I87" s="109"/>
      <c r="J87" s="110"/>
      <c r="K87" s="67">
        <v>121</v>
      </c>
      <c r="L87" s="68">
        <v>10</v>
      </c>
      <c r="M87" s="68">
        <v>1</v>
      </c>
      <c r="N87" s="69">
        <v>0</v>
      </c>
      <c r="O87" s="70">
        <v>0</v>
      </c>
      <c r="P87" s="67"/>
      <c r="Q87" s="71"/>
      <c r="R87" s="72"/>
      <c r="S87" s="72"/>
      <c r="T87" s="72"/>
      <c r="U87" s="72"/>
      <c r="V87" s="72"/>
      <c r="W87" s="73"/>
      <c r="X87" s="74">
        <f t="shared" si="12"/>
        <v>10000</v>
      </c>
      <c r="Y87" s="74">
        <f t="shared" si="12"/>
        <v>0</v>
      </c>
      <c r="Z87" s="74">
        <f t="shared" si="12"/>
        <v>0</v>
      </c>
    </row>
    <row r="88" spans="1:26" s="7" customFormat="1" ht="81.75" customHeight="1" x14ac:dyDescent="0.25">
      <c r="A88" s="38"/>
      <c r="B88" s="95" t="s">
        <v>45</v>
      </c>
      <c r="C88" s="96"/>
      <c r="D88" s="96"/>
      <c r="E88" s="96"/>
      <c r="F88" s="96"/>
      <c r="G88" s="96"/>
      <c r="H88" s="96"/>
      <c r="I88" s="96"/>
      <c r="J88" s="97"/>
      <c r="K88" s="59">
        <v>121</v>
      </c>
      <c r="L88" s="60">
        <v>10</v>
      </c>
      <c r="M88" s="60">
        <v>1</v>
      </c>
      <c r="N88" s="61">
        <v>5200000000</v>
      </c>
      <c r="O88" s="62">
        <v>0</v>
      </c>
      <c r="P88" s="59"/>
      <c r="Q88" s="63"/>
      <c r="R88" s="64"/>
      <c r="S88" s="64"/>
      <c r="T88" s="64"/>
      <c r="U88" s="64"/>
      <c r="V88" s="64"/>
      <c r="W88" s="65"/>
      <c r="X88" s="66">
        <f t="shared" si="12"/>
        <v>10000</v>
      </c>
      <c r="Y88" s="66">
        <f t="shared" si="12"/>
        <v>0</v>
      </c>
      <c r="Z88" s="66">
        <f t="shared" si="12"/>
        <v>0</v>
      </c>
    </row>
    <row r="89" spans="1:26" s="7" customFormat="1" ht="65.25" customHeight="1" x14ac:dyDescent="0.25">
      <c r="A89" s="38"/>
      <c r="B89" s="95" t="s">
        <v>31</v>
      </c>
      <c r="C89" s="96"/>
      <c r="D89" s="96"/>
      <c r="E89" s="96"/>
      <c r="F89" s="96"/>
      <c r="G89" s="96"/>
      <c r="H89" s="96"/>
      <c r="I89" s="96"/>
      <c r="J89" s="97"/>
      <c r="K89" s="59">
        <v>121</v>
      </c>
      <c r="L89" s="60">
        <v>10</v>
      </c>
      <c r="M89" s="60">
        <v>1</v>
      </c>
      <c r="N89" s="61">
        <v>5210000000</v>
      </c>
      <c r="O89" s="62">
        <v>0</v>
      </c>
      <c r="P89" s="59"/>
      <c r="Q89" s="63"/>
      <c r="R89" s="64"/>
      <c r="S89" s="64"/>
      <c r="T89" s="64"/>
      <c r="U89" s="64"/>
      <c r="V89" s="64"/>
      <c r="W89" s="65"/>
      <c r="X89" s="66">
        <f t="shared" si="12"/>
        <v>10000</v>
      </c>
      <c r="Y89" s="66">
        <f t="shared" si="12"/>
        <v>0</v>
      </c>
      <c r="Z89" s="66">
        <f t="shared" si="12"/>
        <v>0</v>
      </c>
    </row>
    <row r="90" spans="1:26" s="7" customFormat="1" ht="30.75" customHeight="1" x14ac:dyDescent="0.25">
      <c r="A90" s="38"/>
      <c r="B90" s="95" t="s">
        <v>66</v>
      </c>
      <c r="C90" s="96"/>
      <c r="D90" s="96"/>
      <c r="E90" s="96"/>
      <c r="F90" s="96"/>
      <c r="G90" s="96"/>
      <c r="H90" s="96"/>
      <c r="I90" s="96"/>
      <c r="J90" s="97"/>
      <c r="K90" s="59">
        <v>121</v>
      </c>
      <c r="L90" s="60">
        <v>10</v>
      </c>
      <c r="M90" s="60">
        <v>1</v>
      </c>
      <c r="N90" s="61">
        <v>5210025050</v>
      </c>
      <c r="O90" s="62">
        <v>0</v>
      </c>
      <c r="P90" s="59"/>
      <c r="Q90" s="63"/>
      <c r="R90" s="64"/>
      <c r="S90" s="64"/>
      <c r="T90" s="64"/>
      <c r="U90" s="64"/>
      <c r="V90" s="64"/>
      <c r="W90" s="65"/>
      <c r="X90" s="66">
        <f t="shared" si="12"/>
        <v>10000</v>
      </c>
      <c r="Y90" s="66">
        <f t="shared" si="12"/>
        <v>0</v>
      </c>
      <c r="Z90" s="66">
        <f t="shared" si="12"/>
        <v>0</v>
      </c>
    </row>
    <row r="91" spans="1:26" s="7" customFormat="1" ht="36" customHeight="1" x14ac:dyDescent="0.25">
      <c r="A91" s="38"/>
      <c r="B91" s="95" t="s">
        <v>67</v>
      </c>
      <c r="C91" s="96"/>
      <c r="D91" s="96"/>
      <c r="E91" s="96"/>
      <c r="F91" s="96"/>
      <c r="G91" s="96"/>
      <c r="H91" s="96"/>
      <c r="I91" s="96"/>
      <c r="J91" s="97"/>
      <c r="K91" s="59">
        <v>121</v>
      </c>
      <c r="L91" s="60">
        <v>10</v>
      </c>
      <c r="M91" s="60">
        <v>1</v>
      </c>
      <c r="N91" s="61">
        <v>5210025050</v>
      </c>
      <c r="O91" s="62">
        <v>310</v>
      </c>
      <c r="P91" s="59"/>
      <c r="Q91" s="63"/>
      <c r="R91" s="64"/>
      <c r="S91" s="64"/>
      <c r="T91" s="64"/>
      <c r="U91" s="64"/>
      <c r="V91" s="64"/>
      <c r="W91" s="65"/>
      <c r="X91" s="66">
        <f t="shared" si="12"/>
        <v>10000</v>
      </c>
      <c r="Y91" s="66">
        <f t="shared" si="12"/>
        <v>0</v>
      </c>
      <c r="Z91" s="66">
        <f t="shared" si="12"/>
        <v>0</v>
      </c>
    </row>
    <row r="92" spans="1:26" s="7" customFormat="1" ht="24" customHeight="1" x14ac:dyDescent="0.25">
      <c r="A92" s="38"/>
      <c r="B92" s="95" t="s">
        <v>68</v>
      </c>
      <c r="C92" s="96"/>
      <c r="D92" s="96"/>
      <c r="E92" s="96"/>
      <c r="F92" s="96"/>
      <c r="G92" s="96"/>
      <c r="H92" s="96"/>
      <c r="I92" s="96"/>
      <c r="J92" s="97"/>
      <c r="K92" s="59">
        <v>121</v>
      </c>
      <c r="L92" s="60">
        <v>10</v>
      </c>
      <c r="M92" s="60">
        <v>1</v>
      </c>
      <c r="N92" s="61">
        <v>5210025050</v>
      </c>
      <c r="O92" s="62">
        <v>312</v>
      </c>
      <c r="P92" s="59"/>
      <c r="Q92" s="63"/>
      <c r="R92" s="64"/>
      <c r="S92" s="64"/>
      <c r="T92" s="64"/>
      <c r="U92" s="64"/>
      <c r="V92" s="64"/>
      <c r="W92" s="65"/>
      <c r="X92" s="66">
        <v>10000</v>
      </c>
      <c r="Y92" s="66">
        <v>0</v>
      </c>
      <c r="Z92" s="66">
        <v>0</v>
      </c>
    </row>
    <row r="93" spans="1:26" s="7" customFormat="1" ht="19.5" customHeight="1" thickBot="1" x14ac:dyDescent="0.3">
      <c r="A93" s="75"/>
      <c r="B93" s="105" t="s">
        <v>63</v>
      </c>
      <c r="C93" s="106"/>
      <c r="D93" s="106"/>
      <c r="E93" s="106"/>
      <c r="F93" s="106"/>
      <c r="G93" s="106"/>
      <c r="H93" s="106"/>
      <c r="I93" s="106"/>
      <c r="J93" s="107"/>
      <c r="K93" s="76"/>
      <c r="L93" s="76"/>
      <c r="M93" s="76"/>
      <c r="N93" s="77"/>
      <c r="O93" s="77"/>
      <c r="P93" s="76"/>
      <c r="Q93" s="78">
        <v>10000</v>
      </c>
      <c r="R93" s="79"/>
      <c r="S93" s="79"/>
      <c r="T93" s="79"/>
      <c r="U93" s="79"/>
      <c r="V93" s="79">
        <v>0</v>
      </c>
      <c r="W93" s="80">
        <v>0</v>
      </c>
      <c r="X93" s="81">
        <f>X9</f>
        <v>4589444.16</v>
      </c>
      <c r="Y93" s="81">
        <f>Y9</f>
        <v>3665600</v>
      </c>
      <c r="Z93" s="81">
        <f>Z9</f>
        <v>3865700</v>
      </c>
    </row>
    <row r="94" spans="1:26" s="7" customFormat="1" ht="11.25" customHeight="1" x14ac:dyDescent="0.3">
      <c r="A94" s="75"/>
      <c r="B94" s="82"/>
      <c r="C94" s="82"/>
      <c r="D94" s="82"/>
      <c r="E94" s="82"/>
      <c r="F94" s="82"/>
      <c r="G94" s="82"/>
      <c r="H94" s="82"/>
      <c r="I94" s="82"/>
      <c r="J94" s="82"/>
      <c r="K94" s="83"/>
      <c r="L94" s="83"/>
      <c r="M94" s="83"/>
      <c r="N94" s="84"/>
      <c r="O94" s="84"/>
      <c r="P94" s="83"/>
      <c r="Q94" s="85"/>
      <c r="R94" s="86"/>
      <c r="S94" s="86"/>
      <c r="T94" s="86"/>
      <c r="U94" s="86"/>
      <c r="V94" s="86"/>
      <c r="W94" s="85"/>
      <c r="X94" s="85"/>
      <c r="Y94" s="87" t="s">
        <v>0</v>
      </c>
    </row>
    <row r="95" spans="1:26" s="7" customFormat="1" x14ac:dyDescent="0.2">
      <c r="A95" s="88"/>
      <c r="B95" s="88"/>
      <c r="C95" s="88"/>
      <c r="D95" s="88"/>
      <c r="E95" s="88"/>
      <c r="F95" s="88"/>
      <c r="G95" s="88"/>
      <c r="H95" s="88"/>
      <c r="I95" s="88"/>
      <c r="J95" s="88"/>
      <c r="N95" s="89"/>
      <c r="O95" s="89"/>
    </row>
    <row r="96" spans="1:26" s="7" customFormat="1" x14ac:dyDescent="0.2">
      <c r="A96" s="88"/>
      <c r="B96" s="88"/>
      <c r="C96" s="88"/>
      <c r="D96" s="88"/>
      <c r="E96" s="88"/>
      <c r="F96" s="88"/>
      <c r="G96" s="88"/>
      <c r="H96" s="88"/>
      <c r="I96" s="88"/>
      <c r="J96" s="88"/>
      <c r="N96" s="89"/>
      <c r="O96" s="89"/>
    </row>
  </sheetData>
  <mergeCells count="108">
    <mergeCell ref="B80:J80"/>
    <mergeCell ref="B79:J79"/>
    <mergeCell ref="B78:J78"/>
    <mergeCell ref="B77:J77"/>
    <mergeCell ref="B41:J41"/>
    <mergeCell ref="B25:J25"/>
    <mergeCell ref="B26:J26"/>
    <mergeCell ref="B27:J27"/>
    <mergeCell ref="B46:J46"/>
    <mergeCell ref="B48:J48"/>
    <mergeCell ref="R70:U70"/>
    <mergeCell ref="R56:U56"/>
    <mergeCell ref="R76:U76"/>
    <mergeCell ref="R63:U63"/>
    <mergeCell ref="B60:J60"/>
    <mergeCell ref="B72:J72"/>
    <mergeCell ref="B74:J74"/>
    <mergeCell ref="R69:U69"/>
    <mergeCell ref="B61:J61"/>
    <mergeCell ref="R65:U65"/>
    <mergeCell ref="R62:U62"/>
    <mergeCell ref="R29:U29"/>
    <mergeCell ref="R51:U51"/>
    <mergeCell ref="R55:U55"/>
    <mergeCell ref="B43:J43"/>
    <mergeCell ref="B50:J50"/>
    <mergeCell ref="B47:J47"/>
    <mergeCell ref="B36:J36"/>
    <mergeCell ref="B37:J37"/>
    <mergeCell ref="B38:J38"/>
    <mergeCell ref="B8:J8"/>
    <mergeCell ref="R14:U14"/>
    <mergeCell ref="B45:J45"/>
    <mergeCell ref="R45:U45"/>
    <mergeCell ref="R27:U27"/>
    <mergeCell ref="B9:J9"/>
    <mergeCell ref="R9:U9"/>
    <mergeCell ref="B10:J10"/>
    <mergeCell ref="R10:U10"/>
    <mergeCell ref="R21:U21"/>
    <mergeCell ref="B12:J12"/>
    <mergeCell ref="B16:J16"/>
    <mergeCell ref="B17:J17"/>
    <mergeCell ref="B18:J18"/>
    <mergeCell ref="B19:J19"/>
    <mergeCell ref="B15:J15"/>
    <mergeCell ref="B20:J20"/>
    <mergeCell ref="B21:J21"/>
    <mergeCell ref="R22:U22"/>
    <mergeCell ref="B39:J39"/>
    <mergeCell ref="B40:J40"/>
    <mergeCell ref="B24:J24"/>
    <mergeCell ref="B49:J49"/>
    <mergeCell ref="B51:J51"/>
    <mergeCell ref="B11:J11"/>
    <mergeCell ref="B13:J13"/>
    <mergeCell ref="R11:U11"/>
    <mergeCell ref="B42:J42"/>
    <mergeCell ref="B44:J44"/>
    <mergeCell ref="B28:J28"/>
    <mergeCell ref="R30:U30"/>
    <mergeCell ref="R16:U16"/>
    <mergeCell ref="B73:J73"/>
    <mergeCell ref="R28:U28"/>
    <mergeCell ref="B14:J14"/>
    <mergeCell ref="B23:J23"/>
    <mergeCell ref="B22:J22"/>
    <mergeCell ref="B53:J53"/>
    <mergeCell ref="B59:J59"/>
    <mergeCell ref="R71:U71"/>
    <mergeCell ref="B29:J29"/>
    <mergeCell ref="B30:J30"/>
    <mergeCell ref="B67:J67"/>
    <mergeCell ref="B52:J52"/>
    <mergeCell ref="B64:J64"/>
    <mergeCell ref="B63:J63"/>
    <mergeCell ref="B58:J58"/>
    <mergeCell ref="B62:J62"/>
    <mergeCell ref="B91:J91"/>
    <mergeCell ref="B83:J83"/>
    <mergeCell ref="B57:J57"/>
    <mergeCell ref="B56:J56"/>
    <mergeCell ref="B55:J55"/>
    <mergeCell ref="B54:J54"/>
    <mergeCell ref="B84:J84"/>
    <mergeCell ref="B65:J65"/>
    <mergeCell ref="B69:J69"/>
    <mergeCell ref="B66:J66"/>
    <mergeCell ref="B81:J81"/>
    <mergeCell ref="B68:J68"/>
    <mergeCell ref="B70:J70"/>
    <mergeCell ref="B71:J71"/>
    <mergeCell ref="B93:J93"/>
    <mergeCell ref="B86:J86"/>
    <mergeCell ref="B87:J87"/>
    <mergeCell ref="B88:J88"/>
    <mergeCell ref="B89:J89"/>
    <mergeCell ref="B90:J90"/>
    <mergeCell ref="B82:J82"/>
    <mergeCell ref="B92:J92"/>
    <mergeCell ref="B34:J34"/>
    <mergeCell ref="B31:J31"/>
    <mergeCell ref="B32:J32"/>
    <mergeCell ref="B33:J33"/>
    <mergeCell ref="B35:J35"/>
    <mergeCell ref="B85:J85"/>
    <mergeCell ref="B76:J76"/>
    <mergeCell ref="B75:J75"/>
  </mergeCells>
  <pageMargins left="1.1811023622047245" right="0.19685039370078741" top="0.19685039370078741" bottom="0.19685039370078741" header="0.51181102362204722" footer="0.51181102362204722"/>
  <pageSetup paperSize="9" scale="6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2019-02-04T11:14:44Z</cp:lastPrinted>
  <dcterms:created xsi:type="dcterms:W3CDTF">2013-12-03T03:42:57Z</dcterms:created>
  <dcterms:modified xsi:type="dcterms:W3CDTF">2019-06-11T05:31:28Z</dcterms:modified>
</cp:coreProperties>
</file>