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2" r:id="rId1"/>
  </sheets>
  <calcPr calcId="125725"/>
</workbook>
</file>

<file path=xl/calcChain.xml><?xml version="1.0" encoding="utf-8"?>
<calcChain xmlns="http://schemas.openxmlformats.org/spreadsheetml/2006/main">
  <c r="G9" i="2"/>
  <c r="H9"/>
  <c r="F9"/>
  <c r="G10"/>
  <c r="H10"/>
  <c r="F10"/>
  <c r="G83"/>
  <c r="H83"/>
  <c r="F84"/>
  <c r="H87"/>
  <c r="G87"/>
  <c r="G86" s="1"/>
  <c r="G85" s="1"/>
  <c r="F87"/>
  <c r="H86"/>
  <c r="H85" s="1"/>
  <c r="F86"/>
  <c r="F85" s="1"/>
  <c r="G39"/>
  <c r="H39"/>
  <c r="F39"/>
  <c r="G80"/>
  <c r="H80"/>
  <c r="H79" s="1"/>
  <c r="H78" s="1"/>
  <c r="F80"/>
  <c r="F79" s="1"/>
  <c r="F78" s="1"/>
  <c r="G81"/>
  <c r="H81"/>
  <c r="F81"/>
  <c r="H72"/>
  <c r="H71" s="1"/>
  <c r="H70" s="1"/>
  <c r="G72"/>
  <c r="G71" s="1"/>
  <c r="G70" s="1"/>
  <c r="F72"/>
  <c r="F71"/>
  <c r="F70" s="1"/>
  <c r="H91"/>
  <c r="H90" s="1"/>
  <c r="H89" s="1"/>
  <c r="H84" s="1"/>
  <c r="G91"/>
  <c r="G90" s="1"/>
  <c r="G89" s="1"/>
  <c r="G84" s="1"/>
  <c r="F91"/>
  <c r="F90" s="1"/>
  <c r="F89" s="1"/>
  <c r="G79"/>
  <c r="G78" s="1"/>
  <c r="H76"/>
  <c r="H75" s="1"/>
  <c r="H74" s="1"/>
  <c r="G76"/>
  <c r="F76"/>
  <c r="F75" s="1"/>
  <c r="F74" s="1"/>
  <c r="G75"/>
  <c r="G74" s="1"/>
  <c r="H68"/>
  <c r="G68"/>
  <c r="G67" s="1"/>
  <c r="G66" s="1"/>
  <c r="F68"/>
  <c r="F67" s="1"/>
  <c r="F66" s="1"/>
  <c r="H67"/>
  <c r="H66" s="1"/>
  <c r="H64"/>
  <c r="H63" s="1"/>
  <c r="H62" s="1"/>
  <c r="G64"/>
  <c r="G63" s="1"/>
  <c r="G62" s="1"/>
  <c r="F64"/>
  <c r="F63" s="1"/>
  <c r="F62" s="1"/>
  <c r="H60"/>
  <c r="G60"/>
  <c r="G59" s="1"/>
  <c r="G58" s="1"/>
  <c r="F60"/>
  <c r="F59" s="1"/>
  <c r="F58" s="1"/>
  <c r="H59"/>
  <c r="H58" s="1"/>
  <c r="H55"/>
  <c r="H54" s="1"/>
  <c r="H53" s="1"/>
  <c r="G55"/>
  <c r="G54" s="1"/>
  <c r="G53" s="1"/>
  <c r="F55"/>
  <c r="F54" s="1"/>
  <c r="F53" s="1"/>
  <c r="H51"/>
  <c r="H50" s="1"/>
  <c r="H49" s="1"/>
  <c r="G51"/>
  <c r="G50" s="1"/>
  <c r="G49" s="1"/>
  <c r="F51"/>
  <c r="F50" s="1"/>
  <c r="F49" s="1"/>
  <c r="H46"/>
  <c r="H45" s="1"/>
  <c r="H44" s="1"/>
  <c r="G46"/>
  <c r="G45" s="1"/>
  <c r="G44" s="1"/>
  <c r="F46"/>
  <c r="F45" s="1"/>
  <c r="F44" s="1"/>
  <c r="H42"/>
  <c r="H41" s="1"/>
  <c r="H40" s="1"/>
  <c r="G42"/>
  <c r="F42"/>
  <c r="F41" s="1"/>
  <c r="F40" s="1"/>
  <c r="G41"/>
  <c r="G40" s="1"/>
  <c r="H37"/>
  <c r="H36" s="1"/>
  <c r="H35" s="1"/>
  <c r="G37"/>
  <c r="F37"/>
  <c r="F36" s="1"/>
  <c r="F35" s="1"/>
  <c r="G36"/>
  <c r="G35" s="1"/>
  <c r="H33"/>
  <c r="G33"/>
  <c r="G32" s="1"/>
  <c r="G31" s="1"/>
  <c r="F33"/>
  <c r="H32"/>
  <c r="H31" s="1"/>
  <c r="F32"/>
  <c r="F31" s="1"/>
  <c r="H29"/>
  <c r="H28" s="1"/>
  <c r="H27" s="1"/>
  <c r="G29"/>
  <c r="F29"/>
  <c r="F28" s="1"/>
  <c r="F27" s="1"/>
  <c r="F26" s="1"/>
  <c r="G28"/>
  <c r="G27" s="1"/>
  <c r="H24"/>
  <c r="H23" s="1"/>
  <c r="H22" s="1"/>
  <c r="H21" s="1"/>
  <c r="G24"/>
  <c r="F24"/>
  <c r="F23" s="1"/>
  <c r="F22" s="1"/>
  <c r="F21" s="1"/>
  <c r="G23"/>
  <c r="G22" s="1"/>
  <c r="G21" s="1"/>
  <c r="H19"/>
  <c r="H18" s="1"/>
  <c r="H17" s="1"/>
  <c r="H16" s="1"/>
  <c r="G19"/>
  <c r="F19"/>
  <c r="F18" s="1"/>
  <c r="F17" s="1"/>
  <c r="F16" s="1"/>
  <c r="G18"/>
  <c r="G17" s="1"/>
  <c r="G16" s="1"/>
  <c r="H14"/>
  <c r="H13" s="1"/>
  <c r="H12" s="1"/>
  <c r="H11" s="1"/>
  <c r="G14"/>
  <c r="F14"/>
  <c r="F13" s="1"/>
  <c r="F12" s="1"/>
  <c r="F11" s="1"/>
  <c r="G13"/>
  <c r="G12" s="1"/>
  <c r="G11" s="1"/>
  <c r="F83" l="1"/>
  <c r="G26"/>
  <c r="H93"/>
  <c r="H26"/>
  <c r="F93"/>
  <c r="G93" l="1"/>
</calcChain>
</file>

<file path=xl/sharedStrings.xml><?xml version="1.0" encoding="utf-8"?>
<sst xmlns="http://schemas.openxmlformats.org/spreadsheetml/2006/main" count="410" uniqueCount="106">
  <si>
    <t>Наименование</t>
  </si>
  <si>
    <t>РЗ</t>
  </si>
  <si>
    <t>ПР</t>
  </si>
  <si>
    <t>Муниципальная программа "Реализация муниципальной политики на территории муниципального образования Бурунчинский сельсовет Саракташского района Оренбургской области"</t>
  </si>
  <si>
    <t>5200000000</t>
  </si>
  <si>
    <t>00</t>
  </si>
  <si>
    <t>000</t>
  </si>
  <si>
    <t>Комплекс процессных мероприятий "Безопасность"</t>
  </si>
  <si>
    <t xml:space="preserve"> Мероприятия по обеспечению пожарной безопасности на территории муниципального образования поселения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</si>
  <si>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</si>
  <si>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</si>
  <si>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Иные закупки товаров, работ и услуг для обеспечения государственных (муниципальных) нужд</t>
  </si>
  <si>
    <t>5240195020</t>
  </si>
  <si>
    <t>03</t>
  </si>
  <si>
    <t>10</t>
  </si>
  <si>
    <t>240</t>
  </si>
  <si>
    <t>Комплекс процессных мероприятий "Развитие дорожного хозяйства"</t>
  </si>
  <si>
    <t xml:space="preserve">Содержание и ремонт, капитальный ремонт автомобильных дорог общего пользования и искусственных сооружений на них </t>
  </si>
  <si>
    <t>Национальная экономика</t>
  </si>
  <si>
    <t>Дорожное хозяйство (дорожные фонды)</t>
  </si>
  <si>
    <t>5240295280</t>
  </si>
  <si>
    <t>04</t>
  </si>
  <si>
    <t>09</t>
  </si>
  <si>
    <t>Комплекс процессных мероприятий "Благоустройство территории  Бурунчинского сельсовета"</t>
  </si>
  <si>
    <t xml:space="preserve"> Мероприятия по благоустройству территории муниципального образования поселения</t>
  </si>
  <si>
    <t>Жилищно-коммунальное хозяйство</t>
  </si>
  <si>
    <t>Благоустройство</t>
  </si>
  <si>
    <t>5240000000</t>
  </si>
  <si>
    <t>5240395310</t>
  </si>
  <si>
    <t>05</t>
  </si>
  <si>
    <t>Комплекс процессных мероприятий "Развитие культуры"</t>
  </si>
  <si>
    <t>Культура, кинематография</t>
  </si>
  <si>
    <t>Культура</t>
  </si>
  <si>
    <t>Иные межбюджетные трансферты</t>
  </si>
  <si>
    <t>08</t>
  </si>
  <si>
    <t>01</t>
  </si>
  <si>
    <t>540</t>
  </si>
  <si>
    <t>Комплекс процессных мероприятий "Обеспечение реализации программы"</t>
  </si>
  <si>
    <t>Глава муниципального образования</t>
  </si>
  <si>
    <t>Общегосударственные вопросы</t>
  </si>
  <si>
    <t>Функционирование высшего должностного лица субъекта Российской Федерации и муниципального образования</t>
  </si>
  <si>
    <t>Расходы на выплаты персоналу государственных (муниципальных) органов</t>
  </si>
  <si>
    <t>ОБЩЕГОСУДАРСТВЕННЫЕ ВОПРОСЫ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</si>
  <si>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</si>
  <si>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</si>
  <si>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Предоставление пенсии за выслугу лет муниципальным служащим</t>
  </si>
  <si>
    <t>Социальная политика</t>
  </si>
  <si>
    <t>Пенсионное обеспечение</t>
  </si>
  <si>
    <t>Публичные нормативные социальные выплаты гражданам</t>
  </si>
  <si>
    <t>Осуществление первичного воинского учета органами местного самоуправления поселений, муниципальных и городских округов</t>
  </si>
  <si>
    <t>Национальная оборона</t>
  </si>
  <si>
    <t>Мобилизационная и вневойсковая подготовка</t>
  </si>
  <si>
    <t xml:space="preserve"> Расходы на выплаты персоналу государственных (муниципальных) органов</t>
  </si>
  <si>
    <t>5240500000</t>
  </si>
  <si>
    <t>5240510010</t>
  </si>
  <si>
    <t>5240510020</t>
  </si>
  <si>
    <t>5240551180</t>
  </si>
  <si>
    <t>02</t>
  </si>
  <si>
    <t>120</t>
  </si>
  <si>
    <t>06</t>
  </si>
  <si>
    <t>310</t>
  </si>
  <si>
    <t>Членские взносы в Совет (ассоциацию) муниципальных образований</t>
  </si>
  <si>
    <t>Другие общегосударственные вопросы</t>
  </si>
  <si>
    <t>Уплата налогов, сборов и иных платежей</t>
  </si>
  <si>
    <t>ИТОГО РАСХОДОВ</t>
  </si>
  <si>
    <t>13</t>
  </si>
  <si>
    <t>850</t>
  </si>
  <si>
    <t>Приложение 6</t>
  </si>
  <si>
    <t>к решению Совета депутатов</t>
  </si>
  <si>
    <t>Бурунчинского сельсовета</t>
  </si>
  <si>
    <t>(руб.)</t>
  </si>
  <si>
    <t>КЦСР</t>
  </si>
  <si>
    <t>КВР</t>
  </si>
  <si>
    <t>Условно утвержденные расходы</t>
  </si>
  <si>
    <t>0000000000</t>
  </si>
  <si>
    <t xml:space="preserve">Комплексы процессных мероприятий </t>
  </si>
  <si>
    <t>Мероприятия, направленные на развитие культуры на территории муниципального образования поселения</t>
  </si>
  <si>
    <t>Х</t>
  </si>
  <si>
    <t>Центральный аппарат</t>
  </si>
  <si>
    <t>РАСПРЕДЕЛЕНИЕ БЮДЖЕТНЫХ АССИГНОВАНИЙ БЮДЖЕТА ПОСЕЛЕНИЯ ПО ЦЕЛЕВЫМ СТАТЬЯМ (МУНИЦИПАЛЬНЫМ ПРОГРАММАМ МО БУРУНЧИНСКИЙ СЕЛЬСОВЕТ И НЕПРОГРАММНЫМ  НАПРАВЛЕНИЯМ ДЕЯТЕЛЬНОСТИ), РАЗДЕЛАМ, ПОДРАЗДЕЛАМ, ГРУППАМ И  ПОДГРУППАМ ВИДОВ РАСХОДОВ КЛАССИФИКАЦИИ РАСХОДОВ НА 2024 ГОД И НА ПЛАНОВЫЙ ПЕРИОД 2025 И 2026 ГОДОВ</t>
  </si>
  <si>
    <t>52404Т0080</t>
  </si>
  <si>
    <t>52404Т0090</t>
  </si>
  <si>
    <t>52405Т0030</t>
  </si>
  <si>
    <t>52405Т0040</t>
  </si>
  <si>
    <t>52405Т0060</t>
  </si>
  <si>
    <t>52405Т0050</t>
  </si>
  <si>
    <t>Иные межбюджетные трансферты, передаваемые районному бюджету из бюджетов поселений на финансовое обеспечение части полномочий по организации досуга и обеспечению жителей услугами организации культуры и библиотечного обслуживания</t>
  </si>
  <si>
    <t>Иные межбюджетные трансферты, передаваемые районному бюджету из бюджетов поселений на повышение заработной платы работников муниципальных учреждений культуры</t>
  </si>
  <si>
    <t>Иные межбюджетные трансферты, передаваемые районному бюджету из бюджетов поселений на осуществление части полномочий по решению вопросов местного значения в соответствии с заключенными соглашениями по внешнему муниципальному финансовому контролю</t>
  </si>
  <si>
    <t>Иные межбюджетные трансферты, передаваемые районному бюджету из бюджетов поселений на осуществление части полномочий по решению вопросов местного значения в соответствии с заключенными соглашениями по осуществлению муниципального земельного контроля</t>
  </si>
  <si>
    <t>Иные межбюджетные трансферты, передаваемые районному бюджету из бюджетов поселений на осуществление части полномочий по решению вопросов местного значения в соответствии с заключенными соглашениями по внутреннему муниципальному финансовому контролю</t>
  </si>
  <si>
    <t>Иные межбюджетные трансферты, передаваемые районному бюджету из бюджетов поселений на осуществление части полномочий по подготовке проекта Устава муниципального образования, проектов муниципальных правовых актов о внесении изменений и дополнении в Устав муниципального образования, проектов муниципальных правовых актов</t>
  </si>
  <si>
    <t>Комплекс процессных мероприятий «Развитие коммунального хозяйства»</t>
  </si>
  <si>
    <t>52406Т0010</t>
  </si>
  <si>
    <t>Иные межбюджетные трансферты на осуществление части переданных полномочий по организации в границах поселения водоснабжения, водоотведения населения</t>
  </si>
  <si>
    <t>Коммунальное хозяйство</t>
  </si>
  <si>
    <r>
      <t xml:space="preserve">от 22.12.2023 года № </t>
    </r>
    <r>
      <rPr>
        <sz val="11"/>
        <rFont val="Calibri"/>
        <family val="2"/>
        <charset val="204"/>
        <scheme val="minor"/>
      </rPr>
      <t>120</t>
    </r>
  </si>
  <si>
    <t>Приоритетные проекты Оренбургской области</t>
  </si>
  <si>
    <t>5250000000</t>
  </si>
  <si>
    <t>Приоритетный проект "Вовлечение жителей муниципальных образований Оренбургской области в процесс выбора и реализации инициативных проектов"</t>
  </si>
  <si>
    <t>525П500000</t>
  </si>
  <si>
    <t>Реализация инициативных проектов (благоустройство мест захоронения)</t>
  </si>
  <si>
    <t>525П5И170В</t>
  </si>
  <si>
    <t xml:space="preserve">Мероприятия по завершению реализации инициативных проектов (благоустройство мест захоронения)  </t>
  </si>
  <si>
    <t>525П5S170В</t>
  </si>
  <si>
    <t>Капитальный ремонт ограждения кладбища Заречное в с.Бурунча Саракташского района Оренбургской области</t>
  </si>
</sst>
</file>

<file path=xl/styles.xml><?xml version="1.0" encoding="utf-8"?>
<styleSheet xmlns="http://schemas.openxmlformats.org/spreadsheetml/2006/main">
  <numFmts count="1">
    <numFmt numFmtId="164" formatCode="0000000"/>
  </numFmts>
  <fonts count="8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2" fillId="0" borderId="1" xfId="0" applyFont="1" applyBorder="1" applyAlignment="1">
      <alignment wrapText="1"/>
    </xf>
    <xf numFmtId="49" fontId="2" fillId="0" borderId="1" xfId="0" applyNumberFormat="1" applyFont="1" applyBorder="1"/>
    <xf numFmtId="2" fontId="2" fillId="0" borderId="1" xfId="0" applyNumberFormat="1" applyFont="1" applyBorder="1"/>
    <xf numFmtId="0" fontId="2" fillId="0" borderId="0" xfId="0" applyFont="1"/>
    <xf numFmtId="49" fontId="2" fillId="0" borderId="0" xfId="0" applyNumberFormat="1" applyFont="1"/>
    <xf numFmtId="2" fontId="2" fillId="0" borderId="0" xfId="0" applyNumberFormat="1" applyFont="1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49" fontId="3" fillId="0" borderId="1" xfId="0" applyNumberFormat="1" applyFont="1" applyBorder="1"/>
    <xf numFmtId="2" fontId="3" fillId="0" borderId="1" xfId="0" applyNumberFormat="1" applyFont="1" applyBorder="1"/>
    <xf numFmtId="49" fontId="3" fillId="0" borderId="1" xfId="0" applyNumberFormat="1" applyFont="1" applyBorder="1" applyAlignment="1">
      <alignment horizontal="center"/>
    </xf>
    <xf numFmtId="164" fontId="4" fillId="0" borderId="1" xfId="1" applyNumberFormat="1" applyFont="1" applyFill="1" applyBorder="1" applyAlignment="1" applyProtection="1">
      <alignment horizontal="center" wrapText="1"/>
      <protection hidden="1"/>
    </xf>
    <xf numFmtId="49" fontId="5" fillId="0" borderId="1" xfId="1" applyNumberFormat="1" applyFont="1" applyFill="1" applyBorder="1" applyAlignment="1" applyProtection="1">
      <alignment horizontal="center" wrapText="1"/>
      <protection hidden="1"/>
    </xf>
    <xf numFmtId="164" fontId="5" fillId="0" borderId="1" xfId="1" applyNumberFormat="1" applyFont="1" applyFill="1" applyBorder="1" applyAlignment="1" applyProtection="1">
      <alignment horizontal="center" wrapText="1"/>
      <protection hidden="1"/>
    </xf>
    <xf numFmtId="164" fontId="6" fillId="0" borderId="1" xfId="1" applyNumberFormat="1" applyFont="1" applyFill="1" applyBorder="1" applyAlignment="1" applyProtection="1">
      <alignment horizontal="center" wrapText="1"/>
      <protection hidden="1"/>
    </xf>
    <xf numFmtId="49" fontId="2" fillId="0" borderId="1" xfId="0" applyNumberFormat="1" applyFont="1" applyBorder="1" applyAlignment="1">
      <alignment horizontal="center"/>
    </xf>
    <xf numFmtId="49" fontId="6" fillId="0" borderId="1" xfId="1" applyNumberFormat="1" applyFont="1" applyFill="1" applyBorder="1" applyAlignment="1" applyProtection="1">
      <alignment horizontal="center" wrapText="1"/>
      <protection hidden="1"/>
    </xf>
    <xf numFmtId="49" fontId="5" fillId="2" borderId="1" xfId="1" applyNumberFormat="1" applyFont="1" applyFill="1" applyBorder="1" applyAlignment="1" applyProtection="1">
      <alignment horizontal="center" wrapText="1"/>
      <protection hidden="1"/>
    </xf>
    <xf numFmtId="49" fontId="4" fillId="0" borderId="1" xfId="1" applyNumberFormat="1" applyFont="1" applyFill="1" applyBorder="1" applyAlignment="1" applyProtection="1">
      <alignment horizontal="center" wrapText="1"/>
      <protection hidden="1"/>
    </xf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left"/>
    </xf>
    <xf numFmtId="2" fontId="3" fillId="0" borderId="1" xfId="0" applyNumberFormat="1" applyFont="1" applyBorder="1" applyAlignment="1">
      <alignment horizontal="center"/>
    </xf>
    <xf numFmtId="49" fontId="2" fillId="2" borderId="1" xfId="0" applyNumberFormat="1" applyFont="1" applyFill="1" applyBorder="1"/>
    <xf numFmtId="2" fontId="2" fillId="2" borderId="1" xfId="0" applyNumberFormat="1" applyFont="1" applyFill="1" applyBorder="1"/>
    <xf numFmtId="0" fontId="0" fillId="0" borderId="0" xfId="0" applyAlignment="1">
      <alignment horizontal="left"/>
    </xf>
    <xf numFmtId="0" fontId="0" fillId="0" borderId="0" xfId="0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09"/>
  <sheetViews>
    <sheetView tabSelected="1" topLeftCell="A76" zoomScale="90" zoomScaleNormal="90" workbookViewId="0">
      <selection activeCell="A85" sqref="A85"/>
    </sheetView>
  </sheetViews>
  <sheetFormatPr defaultRowHeight="15"/>
  <cols>
    <col min="1" max="1" width="61.28515625" customWidth="1"/>
    <col min="2" max="2" width="13.42578125" customWidth="1"/>
    <col min="3" max="3" width="3.42578125" customWidth="1"/>
    <col min="4" max="4" width="4.140625" customWidth="1"/>
    <col min="5" max="5" width="4.5703125" customWidth="1"/>
    <col min="6" max="6" width="12.85546875" customWidth="1"/>
    <col min="7" max="7" width="12.5703125" customWidth="1"/>
    <col min="8" max="8" width="12.85546875" customWidth="1"/>
  </cols>
  <sheetData>
    <row r="1" spans="1:8">
      <c r="F1" s="26" t="s">
        <v>67</v>
      </c>
      <c r="G1" s="26"/>
      <c r="H1" s="26"/>
    </row>
    <row r="2" spans="1:8">
      <c r="F2" s="26" t="s">
        <v>68</v>
      </c>
      <c r="G2" s="26"/>
      <c r="H2" s="26"/>
    </row>
    <row r="3" spans="1:8">
      <c r="F3" s="26" t="s">
        <v>69</v>
      </c>
      <c r="G3" s="26"/>
      <c r="H3" s="26"/>
    </row>
    <row r="4" spans="1:8">
      <c r="F4" s="26" t="s">
        <v>96</v>
      </c>
      <c r="G4" s="26"/>
      <c r="H4" s="26"/>
    </row>
    <row r="5" spans="1:8" ht="48" customHeight="1">
      <c r="A5" s="27" t="s">
        <v>79</v>
      </c>
      <c r="B5" s="27"/>
      <c r="C5" s="27"/>
      <c r="D5" s="27"/>
      <c r="E5" s="27"/>
      <c r="F5" s="27"/>
      <c r="G5" s="27"/>
      <c r="H5" s="27"/>
    </row>
    <row r="6" spans="1:8">
      <c r="H6" t="s">
        <v>70</v>
      </c>
    </row>
    <row r="7" spans="1:8" ht="15.75">
      <c r="A7" s="7" t="s">
        <v>0</v>
      </c>
      <c r="B7" s="7" t="s">
        <v>71</v>
      </c>
      <c r="C7" s="7" t="s">
        <v>1</v>
      </c>
      <c r="D7" s="7" t="s">
        <v>2</v>
      </c>
      <c r="E7" s="7" t="s">
        <v>72</v>
      </c>
      <c r="F7" s="7">
        <v>2024</v>
      </c>
      <c r="G7" s="7">
        <v>2025</v>
      </c>
      <c r="H7" s="7">
        <v>2026</v>
      </c>
    </row>
    <row r="8" spans="1:8" ht="15.75">
      <c r="A8" s="22" t="s">
        <v>73</v>
      </c>
      <c r="B8" s="11" t="s">
        <v>74</v>
      </c>
      <c r="C8" s="9" t="s">
        <v>5</v>
      </c>
      <c r="D8" s="9" t="s">
        <v>5</v>
      </c>
      <c r="E8" s="9" t="s">
        <v>6</v>
      </c>
      <c r="F8" s="23">
        <v>0</v>
      </c>
      <c r="G8" s="23">
        <v>89750</v>
      </c>
      <c r="H8" s="23">
        <v>183650</v>
      </c>
    </row>
    <row r="9" spans="1:8" ht="61.5" customHeight="1">
      <c r="A9" s="8" t="s">
        <v>3</v>
      </c>
      <c r="B9" s="11" t="s">
        <v>4</v>
      </c>
      <c r="C9" s="9" t="s">
        <v>5</v>
      </c>
      <c r="D9" s="9" t="s">
        <v>5</v>
      </c>
      <c r="E9" s="9" t="s">
        <v>6</v>
      </c>
      <c r="F9" s="10">
        <f>F10+F83</f>
        <v>4508100</v>
      </c>
      <c r="G9" s="10">
        <f t="shared" ref="G9:H9" si="0">G10+G83</f>
        <v>3670350</v>
      </c>
      <c r="H9" s="10">
        <f t="shared" si="0"/>
        <v>3675650</v>
      </c>
    </row>
    <row r="10" spans="1:8" ht="15.75">
      <c r="A10" s="8" t="s">
        <v>75</v>
      </c>
      <c r="B10" s="11" t="s">
        <v>27</v>
      </c>
      <c r="C10" s="9" t="s">
        <v>5</v>
      </c>
      <c r="D10" s="9" t="s">
        <v>5</v>
      </c>
      <c r="E10" s="9" t="s">
        <v>6</v>
      </c>
      <c r="F10" s="10">
        <f>F11+F16+F21+F26+F39+F78</f>
        <v>3950092</v>
      </c>
      <c r="G10" s="10">
        <f t="shared" ref="G10:H10" si="1">G11+G16+G21+G26+G39+G78</f>
        <v>3670350</v>
      </c>
      <c r="H10" s="10">
        <f t="shared" si="1"/>
        <v>3675650</v>
      </c>
    </row>
    <row r="11" spans="1:8" ht="15.75">
      <c r="A11" s="8" t="s">
        <v>7</v>
      </c>
      <c r="B11" s="12">
        <v>5240100000</v>
      </c>
      <c r="C11" s="9" t="s">
        <v>5</v>
      </c>
      <c r="D11" s="9" t="s">
        <v>5</v>
      </c>
      <c r="E11" s="9" t="s">
        <v>6</v>
      </c>
      <c r="F11" s="10">
        <f>F12</f>
        <v>500</v>
      </c>
      <c r="G11" s="10">
        <f t="shared" ref="G11:H14" si="2">G12</f>
        <v>500</v>
      </c>
      <c r="H11" s="10">
        <f t="shared" si="2"/>
        <v>500</v>
      </c>
    </row>
    <row r="12" spans="1:8" ht="31.5">
      <c r="A12" s="1" t="s">
        <v>8</v>
      </c>
      <c r="B12" s="13" t="s">
        <v>12</v>
      </c>
      <c r="C12" s="2" t="s">
        <v>5</v>
      </c>
      <c r="D12" s="2" t="s">
        <v>5</v>
      </c>
      <c r="E12" s="2" t="s">
        <v>6</v>
      </c>
      <c r="F12" s="3">
        <f>F13</f>
        <v>500</v>
      </c>
      <c r="G12" s="3">
        <f t="shared" si="2"/>
        <v>500</v>
      </c>
      <c r="H12" s="3">
        <f t="shared" si="2"/>
        <v>500</v>
      </c>
    </row>
    <row r="13" spans="1:8" ht="31.5">
      <c r="A13" s="1" t="s">
        <v>9</v>
      </c>
      <c r="B13" s="13" t="s">
        <v>12</v>
      </c>
      <c r="C13" s="2" t="s">
        <v>13</v>
      </c>
      <c r="D13" s="2" t="s">
        <v>5</v>
      </c>
      <c r="E13" s="2" t="s">
        <v>6</v>
      </c>
      <c r="F13" s="3">
        <f>F14</f>
        <v>500</v>
      </c>
      <c r="G13" s="3">
        <f t="shared" si="2"/>
        <v>500</v>
      </c>
      <c r="H13" s="3">
        <f t="shared" si="2"/>
        <v>500</v>
      </c>
    </row>
    <row r="14" spans="1:8" ht="47.25">
      <c r="A14" s="1" t="s">
        <v>10</v>
      </c>
      <c r="B14" s="14">
        <v>5240195020</v>
      </c>
      <c r="C14" s="2" t="s">
        <v>13</v>
      </c>
      <c r="D14" s="2" t="s">
        <v>14</v>
      </c>
      <c r="E14" s="2" t="s">
        <v>6</v>
      </c>
      <c r="F14" s="3">
        <f>F15</f>
        <v>500</v>
      </c>
      <c r="G14" s="3">
        <f t="shared" si="2"/>
        <v>500</v>
      </c>
      <c r="H14" s="3">
        <f t="shared" si="2"/>
        <v>500</v>
      </c>
    </row>
    <row r="15" spans="1:8" ht="31.5">
      <c r="A15" s="1" t="s">
        <v>11</v>
      </c>
      <c r="B15" s="14">
        <v>5240195020</v>
      </c>
      <c r="C15" s="2" t="s">
        <v>13</v>
      </c>
      <c r="D15" s="2" t="s">
        <v>14</v>
      </c>
      <c r="E15" s="2" t="s">
        <v>15</v>
      </c>
      <c r="F15" s="3">
        <v>500</v>
      </c>
      <c r="G15" s="3">
        <v>500</v>
      </c>
      <c r="H15" s="3">
        <v>500</v>
      </c>
    </row>
    <row r="16" spans="1:8" ht="31.5">
      <c r="A16" s="8" t="s">
        <v>16</v>
      </c>
      <c r="B16" s="15">
        <v>5240200000</v>
      </c>
      <c r="C16" s="9" t="s">
        <v>5</v>
      </c>
      <c r="D16" s="9" t="s">
        <v>5</v>
      </c>
      <c r="E16" s="9" t="s">
        <v>6</v>
      </c>
      <c r="F16" s="10">
        <f>F17</f>
        <v>224000</v>
      </c>
      <c r="G16" s="10">
        <f t="shared" ref="G16:H19" si="3">G17</f>
        <v>228000</v>
      </c>
      <c r="H16" s="10">
        <f t="shared" si="3"/>
        <v>236000</v>
      </c>
    </row>
    <row r="17" spans="1:8" ht="47.25">
      <c r="A17" s="1" t="s">
        <v>17</v>
      </c>
      <c r="B17" s="13" t="s">
        <v>20</v>
      </c>
      <c r="C17" s="2" t="s">
        <v>5</v>
      </c>
      <c r="D17" s="2" t="s">
        <v>5</v>
      </c>
      <c r="E17" s="2" t="s">
        <v>6</v>
      </c>
      <c r="F17" s="3">
        <f>F18</f>
        <v>224000</v>
      </c>
      <c r="G17" s="3">
        <f t="shared" si="3"/>
        <v>228000</v>
      </c>
      <c r="H17" s="3">
        <f t="shared" si="3"/>
        <v>236000</v>
      </c>
    </row>
    <row r="18" spans="1:8" ht="15.75">
      <c r="A18" s="1" t="s">
        <v>18</v>
      </c>
      <c r="B18" s="13" t="s">
        <v>20</v>
      </c>
      <c r="C18" s="2" t="s">
        <v>21</v>
      </c>
      <c r="D18" s="2" t="s">
        <v>5</v>
      </c>
      <c r="E18" s="2" t="s">
        <v>6</v>
      </c>
      <c r="F18" s="3">
        <f>F19</f>
        <v>224000</v>
      </c>
      <c r="G18" s="3">
        <f t="shared" si="3"/>
        <v>228000</v>
      </c>
      <c r="H18" s="3">
        <f t="shared" si="3"/>
        <v>236000</v>
      </c>
    </row>
    <row r="19" spans="1:8" ht="15.75">
      <c r="A19" s="1" t="s">
        <v>19</v>
      </c>
      <c r="B19" s="14">
        <v>5240295280</v>
      </c>
      <c r="C19" s="2" t="s">
        <v>21</v>
      </c>
      <c r="D19" s="2" t="s">
        <v>22</v>
      </c>
      <c r="E19" s="2" t="s">
        <v>6</v>
      </c>
      <c r="F19" s="3">
        <f>F20</f>
        <v>224000</v>
      </c>
      <c r="G19" s="3">
        <f t="shared" si="3"/>
        <v>228000</v>
      </c>
      <c r="H19" s="3">
        <f t="shared" si="3"/>
        <v>236000</v>
      </c>
    </row>
    <row r="20" spans="1:8" ht="31.5">
      <c r="A20" s="1" t="s">
        <v>11</v>
      </c>
      <c r="B20" s="16" t="s">
        <v>20</v>
      </c>
      <c r="C20" s="2" t="s">
        <v>21</v>
      </c>
      <c r="D20" s="2" t="s">
        <v>22</v>
      </c>
      <c r="E20" s="2" t="s">
        <v>15</v>
      </c>
      <c r="F20" s="3">
        <v>224000</v>
      </c>
      <c r="G20" s="3">
        <v>228000</v>
      </c>
      <c r="H20" s="3">
        <v>236000</v>
      </c>
    </row>
    <row r="21" spans="1:8" ht="31.5">
      <c r="A21" s="8" t="s">
        <v>23</v>
      </c>
      <c r="B21" s="15">
        <v>5240300000</v>
      </c>
      <c r="C21" s="9" t="s">
        <v>5</v>
      </c>
      <c r="D21" s="9" t="s">
        <v>5</v>
      </c>
      <c r="E21" s="9" t="s">
        <v>6</v>
      </c>
      <c r="F21" s="10">
        <f>F22</f>
        <v>100</v>
      </c>
      <c r="G21" s="10">
        <f t="shared" ref="G21:H24" si="4">G22</f>
        <v>100</v>
      </c>
      <c r="H21" s="10">
        <f t="shared" si="4"/>
        <v>100</v>
      </c>
    </row>
    <row r="22" spans="1:8" ht="31.5">
      <c r="A22" s="1" t="s">
        <v>24</v>
      </c>
      <c r="B22" s="13" t="s">
        <v>28</v>
      </c>
      <c r="C22" s="2" t="s">
        <v>5</v>
      </c>
      <c r="D22" s="2" t="s">
        <v>5</v>
      </c>
      <c r="E22" s="2" t="s">
        <v>6</v>
      </c>
      <c r="F22" s="3">
        <f>F23</f>
        <v>100</v>
      </c>
      <c r="G22" s="3">
        <f t="shared" si="4"/>
        <v>100</v>
      </c>
      <c r="H22" s="3">
        <f t="shared" si="4"/>
        <v>100</v>
      </c>
    </row>
    <row r="23" spans="1:8" ht="15.75">
      <c r="A23" s="1" t="s">
        <v>25</v>
      </c>
      <c r="B23" s="13" t="s">
        <v>28</v>
      </c>
      <c r="C23" s="2" t="s">
        <v>29</v>
      </c>
      <c r="D23" s="2" t="s">
        <v>5</v>
      </c>
      <c r="E23" s="2" t="s">
        <v>6</v>
      </c>
      <c r="F23" s="3">
        <f>F24</f>
        <v>100</v>
      </c>
      <c r="G23" s="3">
        <f t="shared" si="4"/>
        <v>100</v>
      </c>
      <c r="H23" s="3">
        <f t="shared" si="4"/>
        <v>100</v>
      </c>
    </row>
    <row r="24" spans="1:8" ht="15.75">
      <c r="A24" s="1" t="s">
        <v>26</v>
      </c>
      <c r="B24" s="14">
        <v>5240395310</v>
      </c>
      <c r="C24" s="2" t="s">
        <v>29</v>
      </c>
      <c r="D24" s="2" t="s">
        <v>13</v>
      </c>
      <c r="E24" s="2" t="s">
        <v>6</v>
      </c>
      <c r="F24" s="3">
        <f>F25</f>
        <v>100</v>
      </c>
      <c r="G24" s="3">
        <f t="shared" si="4"/>
        <v>100</v>
      </c>
      <c r="H24" s="3">
        <f t="shared" si="4"/>
        <v>100</v>
      </c>
    </row>
    <row r="25" spans="1:8" ht="31.5">
      <c r="A25" s="1" t="s">
        <v>11</v>
      </c>
      <c r="B25" s="14">
        <v>5240395310</v>
      </c>
      <c r="C25" s="2" t="s">
        <v>29</v>
      </c>
      <c r="D25" s="2" t="s">
        <v>13</v>
      </c>
      <c r="E25" s="2" t="s">
        <v>15</v>
      </c>
      <c r="F25" s="3">
        <v>100</v>
      </c>
      <c r="G25" s="3">
        <v>100</v>
      </c>
      <c r="H25" s="3">
        <v>100</v>
      </c>
    </row>
    <row r="26" spans="1:8" ht="31.5">
      <c r="A26" s="8" t="s">
        <v>30</v>
      </c>
      <c r="B26" s="15">
        <v>5240400000</v>
      </c>
      <c r="C26" s="9" t="s">
        <v>5</v>
      </c>
      <c r="D26" s="9" t="s">
        <v>5</v>
      </c>
      <c r="E26" s="9" t="s">
        <v>6</v>
      </c>
      <c r="F26" s="10">
        <f>F27+F31+F35</f>
        <v>2253600</v>
      </c>
      <c r="G26" s="10">
        <f t="shared" ref="G26:H26" si="5">G27+G31+G35</f>
        <v>2253600</v>
      </c>
      <c r="H26" s="10">
        <f t="shared" si="5"/>
        <v>2253600</v>
      </c>
    </row>
    <row r="27" spans="1:8" ht="31.5">
      <c r="A27" s="1" t="s">
        <v>76</v>
      </c>
      <c r="B27" s="14">
        <v>5240495220</v>
      </c>
      <c r="C27" s="2" t="s">
        <v>5</v>
      </c>
      <c r="D27" s="2" t="s">
        <v>5</v>
      </c>
      <c r="E27" s="2" t="s">
        <v>6</v>
      </c>
      <c r="F27" s="3">
        <f>F28</f>
        <v>200</v>
      </c>
      <c r="G27" s="3">
        <f t="shared" ref="G27:H29" si="6">G28</f>
        <v>200</v>
      </c>
      <c r="H27" s="3">
        <f t="shared" si="6"/>
        <v>200</v>
      </c>
    </row>
    <row r="28" spans="1:8" ht="15.75">
      <c r="A28" s="1" t="s">
        <v>31</v>
      </c>
      <c r="B28" s="14">
        <v>5240495220</v>
      </c>
      <c r="C28" s="2" t="s">
        <v>34</v>
      </c>
      <c r="D28" s="2" t="s">
        <v>5</v>
      </c>
      <c r="E28" s="2" t="s">
        <v>6</v>
      </c>
      <c r="F28" s="3">
        <f>F29</f>
        <v>200</v>
      </c>
      <c r="G28" s="3">
        <f t="shared" si="6"/>
        <v>200</v>
      </c>
      <c r="H28" s="3">
        <f t="shared" si="6"/>
        <v>200</v>
      </c>
    </row>
    <row r="29" spans="1:8" ht="15.75">
      <c r="A29" s="1" t="s">
        <v>32</v>
      </c>
      <c r="B29" s="14">
        <v>5240495220</v>
      </c>
      <c r="C29" s="2" t="s">
        <v>34</v>
      </c>
      <c r="D29" s="2" t="s">
        <v>35</v>
      </c>
      <c r="E29" s="2" t="s">
        <v>6</v>
      </c>
      <c r="F29" s="3">
        <f>F30</f>
        <v>200</v>
      </c>
      <c r="G29" s="3">
        <f t="shared" si="6"/>
        <v>200</v>
      </c>
      <c r="H29" s="3">
        <f t="shared" si="6"/>
        <v>200</v>
      </c>
    </row>
    <row r="30" spans="1:8" ht="31.5">
      <c r="A30" s="1" t="s">
        <v>11</v>
      </c>
      <c r="B30" s="14">
        <v>5240495220</v>
      </c>
      <c r="C30" s="2" t="s">
        <v>34</v>
      </c>
      <c r="D30" s="2" t="s">
        <v>35</v>
      </c>
      <c r="E30" s="2" t="s">
        <v>15</v>
      </c>
      <c r="F30" s="3">
        <v>200</v>
      </c>
      <c r="G30" s="3">
        <v>200</v>
      </c>
      <c r="H30" s="3">
        <v>200</v>
      </c>
    </row>
    <row r="31" spans="1:8" ht="78.75">
      <c r="A31" s="1" t="s">
        <v>86</v>
      </c>
      <c r="B31" s="13" t="s">
        <v>80</v>
      </c>
      <c r="C31" s="2" t="s">
        <v>5</v>
      </c>
      <c r="D31" s="2" t="s">
        <v>5</v>
      </c>
      <c r="E31" s="2" t="s">
        <v>6</v>
      </c>
      <c r="F31" s="3">
        <f>F32</f>
        <v>1837000</v>
      </c>
      <c r="G31" s="3">
        <f t="shared" ref="G31:H33" si="7">G32</f>
        <v>2253400</v>
      </c>
      <c r="H31" s="3">
        <f t="shared" si="7"/>
        <v>2253400</v>
      </c>
    </row>
    <row r="32" spans="1:8" ht="15.75">
      <c r="A32" s="1" t="s">
        <v>31</v>
      </c>
      <c r="B32" s="13" t="s">
        <v>80</v>
      </c>
      <c r="C32" s="2" t="s">
        <v>34</v>
      </c>
      <c r="D32" s="2" t="s">
        <v>5</v>
      </c>
      <c r="E32" s="2" t="s">
        <v>6</v>
      </c>
      <c r="F32" s="3">
        <f>F33</f>
        <v>1837000</v>
      </c>
      <c r="G32" s="3">
        <f t="shared" si="7"/>
        <v>2253400</v>
      </c>
      <c r="H32" s="3">
        <f t="shared" si="7"/>
        <v>2253400</v>
      </c>
    </row>
    <row r="33" spans="1:8" ht="15.75">
      <c r="A33" s="1" t="s">
        <v>32</v>
      </c>
      <c r="B33" s="13" t="s">
        <v>80</v>
      </c>
      <c r="C33" s="2" t="s">
        <v>34</v>
      </c>
      <c r="D33" s="2" t="s">
        <v>35</v>
      </c>
      <c r="E33" s="2" t="s">
        <v>6</v>
      </c>
      <c r="F33" s="3">
        <f>F34</f>
        <v>1837000</v>
      </c>
      <c r="G33" s="3">
        <f t="shared" si="7"/>
        <v>2253400</v>
      </c>
      <c r="H33" s="3">
        <f t="shared" si="7"/>
        <v>2253400</v>
      </c>
    </row>
    <row r="34" spans="1:8" ht="15.75">
      <c r="A34" s="1" t="s">
        <v>33</v>
      </c>
      <c r="B34" s="13" t="s">
        <v>80</v>
      </c>
      <c r="C34" s="2" t="s">
        <v>34</v>
      </c>
      <c r="D34" s="2" t="s">
        <v>35</v>
      </c>
      <c r="E34" s="2" t="s">
        <v>36</v>
      </c>
      <c r="F34" s="3">
        <v>1837000</v>
      </c>
      <c r="G34" s="3">
        <v>2253400</v>
      </c>
      <c r="H34" s="3">
        <v>2253400</v>
      </c>
    </row>
    <row r="35" spans="1:8" ht="63">
      <c r="A35" s="1" t="s">
        <v>87</v>
      </c>
      <c r="B35" s="14" t="s">
        <v>81</v>
      </c>
      <c r="C35" s="2" t="s">
        <v>5</v>
      </c>
      <c r="D35" s="2" t="s">
        <v>5</v>
      </c>
      <c r="E35" s="2" t="s">
        <v>6</v>
      </c>
      <c r="F35" s="3">
        <f>F36</f>
        <v>416400</v>
      </c>
      <c r="G35" s="3">
        <f t="shared" ref="G35:H37" si="8">G36</f>
        <v>0</v>
      </c>
      <c r="H35" s="3">
        <f t="shared" si="8"/>
        <v>0</v>
      </c>
    </row>
    <row r="36" spans="1:8" ht="15.75">
      <c r="A36" s="1" t="s">
        <v>31</v>
      </c>
      <c r="B36" s="14" t="s">
        <v>81</v>
      </c>
      <c r="C36" s="2" t="s">
        <v>34</v>
      </c>
      <c r="D36" s="2" t="s">
        <v>5</v>
      </c>
      <c r="E36" s="2" t="s">
        <v>6</v>
      </c>
      <c r="F36" s="3">
        <f>F37</f>
        <v>416400</v>
      </c>
      <c r="G36" s="3">
        <f t="shared" si="8"/>
        <v>0</v>
      </c>
      <c r="H36" s="3">
        <f t="shared" si="8"/>
        <v>0</v>
      </c>
    </row>
    <row r="37" spans="1:8" ht="15.75">
      <c r="A37" s="1" t="s">
        <v>32</v>
      </c>
      <c r="B37" s="14" t="s">
        <v>81</v>
      </c>
      <c r="C37" s="2" t="s">
        <v>34</v>
      </c>
      <c r="D37" s="2" t="s">
        <v>35</v>
      </c>
      <c r="E37" s="2" t="s">
        <v>6</v>
      </c>
      <c r="F37" s="3">
        <f>F38</f>
        <v>416400</v>
      </c>
      <c r="G37" s="3">
        <f t="shared" si="8"/>
        <v>0</v>
      </c>
      <c r="H37" s="3">
        <f t="shared" si="8"/>
        <v>0</v>
      </c>
    </row>
    <row r="38" spans="1:8" ht="15.75">
      <c r="A38" s="1" t="s">
        <v>33</v>
      </c>
      <c r="B38" s="14" t="s">
        <v>81</v>
      </c>
      <c r="C38" s="2" t="s">
        <v>34</v>
      </c>
      <c r="D38" s="2" t="s">
        <v>35</v>
      </c>
      <c r="E38" s="2" t="s">
        <v>36</v>
      </c>
      <c r="F38" s="3">
        <v>416400</v>
      </c>
      <c r="G38" s="3">
        <v>0</v>
      </c>
      <c r="H38" s="3">
        <v>0</v>
      </c>
    </row>
    <row r="39" spans="1:8" ht="31.5">
      <c r="A39" s="8" t="s">
        <v>37</v>
      </c>
      <c r="B39" s="17" t="s">
        <v>53</v>
      </c>
      <c r="C39" s="9" t="s">
        <v>5</v>
      </c>
      <c r="D39" s="9" t="s">
        <v>5</v>
      </c>
      <c r="E39" s="9" t="s">
        <v>6</v>
      </c>
      <c r="F39" s="10">
        <f>F40+F44+F49+F53+F58+F62+F66+F70+F74</f>
        <v>1424852</v>
      </c>
      <c r="G39" s="10">
        <f t="shared" ref="G39:H39" si="9">G40+G44+G49+G53+G58+G62+G66+G70+G74</f>
        <v>1188150</v>
      </c>
      <c r="H39" s="10">
        <f t="shared" si="9"/>
        <v>1185450</v>
      </c>
    </row>
    <row r="40" spans="1:8" ht="15.75">
      <c r="A40" s="8" t="s">
        <v>38</v>
      </c>
      <c r="B40" s="15">
        <v>5240510010</v>
      </c>
      <c r="C40" s="9" t="s">
        <v>5</v>
      </c>
      <c r="D40" s="9" t="s">
        <v>5</v>
      </c>
      <c r="E40" s="9" t="s">
        <v>6</v>
      </c>
      <c r="F40" s="10">
        <f>F41</f>
        <v>419500</v>
      </c>
      <c r="G40" s="10">
        <f t="shared" ref="G40:H42" si="10">G41</f>
        <v>312000</v>
      </c>
      <c r="H40" s="10">
        <f t="shared" si="10"/>
        <v>288000</v>
      </c>
    </row>
    <row r="41" spans="1:8" ht="15.75">
      <c r="A41" s="1" t="s">
        <v>39</v>
      </c>
      <c r="B41" s="18" t="s">
        <v>54</v>
      </c>
      <c r="C41" s="2" t="s">
        <v>35</v>
      </c>
      <c r="D41" s="2" t="s">
        <v>5</v>
      </c>
      <c r="E41" s="2" t="s">
        <v>6</v>
      </c>
      <c r="F41" s="3">
        <f>F42</f>
        <v>419500</v>
      </c>
      <c r="G41" s="3">
        <f t="shared" si="10"/>
        <v>312000</v>
      </c>
      <c r="H41" s="3">
        <f t="shared" si="10"/>
        <v>288000</v>
      </c>
    </row>
    <row r="42" spans="1:8" ht="31.5">
      <c r="A42" s="1" t="s">
        <v>40</v>
      </c>
      <c r="B42" s="13" t="s">
        <v>54</v>
      </c>
      <c r="C42" s="2" t="s">
        <v>35</v>
      </c>
      <c r="D42" s="2" t="s">
        <v>57</v>
      </c>
      <c r="E42" s="2" t="s">
        <v>6</v>
      </c>
      <c r="F42" s="3">
        <f>F43</f>
        <v>419500</v>
      </c>
      <c r="G42" s="3">
        <f t="shared" si="10"/>
        <v>312000</v>
      </c>
      <c r="H42" s="3">
        <f t="shared" si="10"/>
        <v>288000</v>
      </c>
    </row>
    <row r="43" spans="1:8" ht="31.5">
      <c r="A43" s="1" t="s">
        <v>41</v>
      </c>
      <c r="B43" s="14">
        <v>5240510010</v>
      </c>
      <c r="C43" s="2" t="s">
        <v>35</v>
      </c>
      <c r="D43" s="2" t="s">
        <v>57</v>
      </c>
      <c r="E43" s="2" t="s">
        <v>58</v>
      </c>
      <c r="F43" s="3">
        <v>419500</v>
      </c>
      <c r="G43" s="3">
        <v>312000</v>
      </c>
      <c r="H43" s="3">
        <v>288000</v>
      </c>
    </row>
    <row r="44" spans="1:8" ht="15.75">
      <c r="A44" s="8" t="s">
        <v>78</v>
      </c>
      <c r="B44" s="12">
        <v>5240510020</v>
      </c>
      <c r="C44" s="9" t="s">
        <v>5</v>
      </c>
      <c r="D44" s="9" t="s">
        <v>5</v>
      </c>
      <c r="E44" s="9" t="s">
        <v>6</v>
      </c>
      <c r="F44" s="10">
        <f>F45</f>
        <v>777429.54</v>
      </c>
      <c r="G44" s="10">
        <f t="shared" ref="G44:H45" si="11">G45</f>
        <v>635804</v>
      </c>
      <c r="H44" s="10">
        <f t="shared" si="11"/>
        <v>640904</v>
      </c>
    </row>
    <row r="45" spans="1:8" ht="15.75">
      <c r="A45" s="1" t="s">
        <v>42</v>
      </c>
      <c r="B45" s="13" t="s">
        <v>55</v>
      </c>
      <c r="C45" s="2" t="s">
        <v>35</v>
      </c>
      <c r="D45" s="2" t="s">
        <v>5</v>
      </c>
      <c r="E45" s="2" t="s">
        <v>6</v>
      </c>
      <c r="F45" s="3">
        <f>F46</f>
        <v>777429.54</v>
      </c>
      <c r="G45" s="3">
        <f t="shared" si="11"/>
        <v>635804</v>
      </c>
      <c r="H45" s="3">
        <f t="shared" si="11"/>
        <v>640904</v>
      </c>
    </row>
    <row r="46" spans="1:8" ht="47.25">
      <c r="A46" s="1" t="s">
        <v>43</v>
      </c>
      <c r="B46" s="14">
        <v>5240510020</v>
      </c>
      <c r="C46" s="2" t="s">
        <v>35</v>
      </c>
      <c r="D46" s="2" t="s">
        <v>21</v>
      </c>
      <c r="E46" s="2" t="s">
        <v>6</v>
      </c>
      <c r="F46" s="3">
        <f>F47+F48</f>
        <v>777429.54</v>
      </c>
      <c r="G46" s="3">
        <f t="shared" ref="G46:H46" si="12">G47+G48</f>
        <v>635804</v>
      </c>
      <c r="H46" s="3">
        <f t="shared" si="12"/>
        <v>640904</v>
      </c>
    </row>
    <row r="47" spans="1:8" ht="31.5">
      <c r="A47" s="1" t="s">
        <v>41</v>
      </c>
      <c r="B47" s="14">
        <v>5240510020</v>
      </c>
      <c r="C47" s="2" t="s">
        <v>35</v>
      </c>
      <c r="D47" s="2" t="s">
        <v>21</v>
      </c>
      <c r="E47" s="2" t="s">
        <v>58</v>
      </c>
      <c r="F47" s="3">
        <v>777229.54</v>
      </c>
      <c r="G47" s="3">
        <v>635604</v>
      </c>
      <c r="H47" s="3">
        <v>640704</v>
      </c>
    </row>
    <row r="48" spans="1:8" ht="31.5">
      <c r="A48" s="1" t="s">
        <v>11</v>
      </c>
      <c r="B48" s="14">
        <v>5240510020</v>
      </c>
      <c r="C48" s="2" t="s">
        <v>35</v>
      </c>
      <c r="D48" s="2" t="s">
        <v>21</v>
      </c>
      <c r="E48" s="2" t="s">
        <v>15</v>
      </c>
      <c r="F48" s="3">
        <v>200</v>
      </c>
      <c r="G48" s="3">
        <v>200</v>
      </c>
      <c r="H48" s="3">
        <v>200</v>
      </c>
    </row>
    <row r="49" spans="1:8" ht="31.5">
      <c r="A49" s="8" t="s">
        <v>45</v>
      </c>
      <c r="B49" s="12">
        <v>5240525050</v>
      </c>
      <c r="C49" s="9" t="s">
        <v>5</v>
      </c>
      <c r="D49" s="9" t="s">
        <v>5</v>
      </c>
      <c r="E49" s="9" t="s">
        <v>6</v>
      </c>
      <c r="F49" s="10">
        <f>F50</f>
        <v>100</v>
      </c>
      <c r="G49" s="10">
        <f t="shared" ref="G49:H51" si="13">G50</f>
        <v>100</v>
      </c>
      <c r="H49" s="10">
        <f t="shared" si="13"/>
        <v>100</v>
      </c>
    </row>
    <row r="50" spans="1:8" ht="15.75">
      <c r="A50" s="1" t="s">
        <v>46</v>
      </c>
      <c r="B50" s="14">
        <v>5240525050</v>
      </c>
      <c r="C50" s="2" t="s">
        <v>14</v>
      </c>
      <c r="D50" s="2" t="s">
        <v>5</v>
      </c>
      <c r="E50" s="2" t="s">
        <v>6</v>
      </c>
      <c r="F50" s="3">
        <f>F51</f>
        <v>100</v>
      </c>
      <c r="G50" s="3">
        <f t="shared" si="13"/>
        <v>100</v>
      </c>
      <c r="H50" s="3">
        <f t="shared" si="13"/>
        <v>100</v>
      </c>
    </row>
    <row r="51" spans="1:8" ht="15.75">
      <c r="A51" s="1" t="s">
        <v>47</v>
      </c>
      <c r="B51" s="14">
        <v>5240525050</v>
      </c>
      <c r="C51" s="2" t="s">
        <v>14</v>
      </c>
      <c r="D51" s="2" t="s">
        <v>35</v>
      </c>
      <c r="E51" s="2" t="s">
        <v>6</v>
      </c>
      <c r="F51" s="3">
        <f>F52</f>
        <v>100</v>
      </c>
      <c r="G51" s="3">
        <f t="shared" si="13"/>
        <v>100</v>
      </c>
      <c r="H51" s="3">
        <f t="shared" si="13"/>
        <v>100</v>
      </c>
    </row>
    <row r="52" spans="1:8" ht="15.75">
      <c r="A52" s="1" t="s">
        <v>48</v>
      </c>
      <c r="B52" s="14">
        <v>5240525050</v>
      </c>
      <c r="C52" s="2" t="s">
        <v>14</v>
      </c>
      <c r="D52" s="2" t="s">
        <v>35</v>
      </c>
      <c r="E52" s="2" t="s">
        <v>60</v>
      </c>
      <c r="F52" s="3">
        <v>100</v>
      </c>
      <c r="G52" s="3">
        <v>100</v>
      </c>
      <c r="H52" s="3">
        <v>100</v>
      </c>
    </row>
    <row r="53" spans="1:8" ht="47.25">
      <c r="A53" s="8" t="s">
        <v>49</v>
      </c>
      <c r="B53" s="19" t="s">
        <v>56</v>
      </c>
      <c r="C53" s="9" t="s">
        <v>5</v>
      </c>
      <c r="D53" s="9" t="s">
        <v>5</v>
      </c>
      <c r="E53" s="9" t="s">
        <v>6</v>
      </c>
      <c r="F53" s="10">
        <f>F54</f>
        <v>154200</v>
      </c>
      <c r="G53" s="10">
        <f t="shared" ref="G53:H54" si="14">G54</f>
        <v>170100</v>
      </c>
      <c r="H53" s="10">
        <f t="shared" si="14"/>
        <v>186300</v>
      </c>
    </row>
    <row r="54" spans="1:8" ht="15.75">
      <c r="A54" s="1" t="s">
        <v>50</v>
      </c>
      <c r="B54" s="13" t="s">
        <v>56</v>
      </c>
      <c r="C54" s="2" t="s">
        <v>57</v>
      </c>
      <c r="D54" s="2" t="s">
        <v>5</v>
      </c>
      <c r="E54" s="2" t="s">
        <v>6</v>
      </c>
      <c r="F54" s="3">
        <f>F55</f>
        <v>154200</v>
      </c>
      <c r="G54" s="3">
        <f t="shared" si="14"/>
        <v>170100</v>
      </c>
      <c r="H54" s="3">
        <f t="shared" si="14"/>
        <v>186300</v>
      </c>
    </row>
    <row r="55" spans="1:8" ht="15.75">
      <c r="A55" s="1" t="s">
        <v>51</v>
      </c>
      <c r="B55" s="14">
        <v>5240551180</v>
      </c>
      <c r="C55" s="2" t="s">
        <v>57</v>
      </c>
      <c r="D55" s="2" t="s">
        <v>13</v>
      </c>
      <c r="E55" s="2" t="s">
        <v>6</v>
      </c>
      <c r="F55" s="3">
        <f>F56+F57</f>
        <v>154200</v>
      </c>
      <c r="G55" s="3">
        <f t="shared" ref="G55:H55" si="15">G56+G57</f>
        <v>170100</v>
      </c>
      <c r="H55" s="3">
        <f t="shared" si="15"/>
        <v>186300</v>
      </c>
    </row>
    <row r="56" spans="1:8" ht="31.5">
      <c r="A56" s="1" t="s">
        <v>52</v>
      </c>
      <c r="B56" s="14">
        <v>5240551180</v>
      </c>
      <c r="C56" s="2" t="s">
        <v>57</v>
      </c>
      <c r="D56" s="2" t="s">
        <v>13</v>
      </c>
      <c r="E56" s="2" t="s">
        <v>58</v>
      </c>
      <c r="F56" s="3">
        <v>153200</v>
      </c>
      <c r="G56" s="3">
        <v>169100</v>
      </c>
      <c r="H56" s="3">
        <v>185300</v>
      </c>
    </row>
    <row r="57" spans="1:8" ht="31.5">
      <c r="A57" s="1" t="s">
        <v>11</v>
      </c>
      <c r="B57" s="14">
        <v>5240551180</v>
      </c>
      <c r="C57" s="2" t="s">
        <v>57</v>
      </c>
      <c r="D57" s="2" t="s">
        <v>13</v>
      </c>
      <c r="E57" s="2" t="s">
        <v>15</v>
      </c>
      <c r="F57" s="3">
        <v>1000</v>
      </c>
      <c r="G57" s="3">
        <v>1000</v>
      </c>
      <c r="H57" s="3">
        <v>1000</v>
      </c>
    </row>
    <row r="58" spans="1:8" ht="31.5">
      <c r="A58" s="8" t="s">
        <v>61</v>
      </c>
      <c r="B58" s="12">
        <v>5240595100</v>
      </c>
      <c r="C58" s="9" t="s">
        <v>5</v>
      </c>
      <c r="D58" s="9" t="s">
        <v>5</v>
      </c>
      <c r="E58" s="9" t="s">
        <v>6</v>
      </c>
      <c r="F58" s="10">
        <f>F59</f>
        <v>2336</v>
      </c>
      <c r="G58" s="10">
        <f t="shared" ref="G58:H60" si="16">G59</f>
        <v>0</v>
      </c>
      <c r="H58" s="10">
        <f t="shared" si="16"/>
        <v>0</v>
      </c>
    </row>
    <row r="59" spans="1:8" ht="15.75">
      <c r="A59" s="1" t="s">
        <v>39</v>
      </c>
      <c r="B59" s="14">
        <v>5240595100</v>
      </c>
      <c r="C59" s="2" t="s">
        <v>35</v>
      </c>
      <c r="D59" s="2" t="s">
        <v>5</v>
      </c>
      <c r="E59" s="2" t="s">
        <v>6</v>
      </c>
      <c r="F59" s="3">
        <f>F60</f>
        <v>2336</v>
      </c>
      <c r="G59" s="3">
        <f t="shared" si="16"/>
        <v>0</v>
      </c>
      <c r="H59" s="3">
        <f t="shared" si="16"/>
        <v>0</v>
      </c>
    </row>
    <row r="60" spans="1:8" ht="15.75">
      <c r="A60" s="1" t="s">
        <v>62</v>
      </c>
      <c r="B60" s="14">
        <v>5240595100</v>
      </c>
      <c r="C60" s="2" t="s">
        <v>35</v>
      </c>
      <c r="D60" s="2" t="s">
        <v>65</v>
      </c>
      <c r="E60" s="2" t="s">
        <v>6</v>
      </c>
      <c r="F60" s="3">
        <f>F61</f>
        <v>2336</v>
      </c>
      <c r="G60" s="3">
        <f t="shared" si="16"/>
        <v>0</v>
      </c>
      <c r="H60" s="3">
        <f t="shared" si="16"/>
        <v>0</v>
      </c>
    </row>
    <row r="61" spans="1:8" ht="15.75">
      <c r="A61" s="1" t="s">
        <v>63</v>
      </c>
      <c r="B61" s="14">
        <v>5240595100</v>
      </c>
      <c r="C61" s="2" t="s">
        <v>35</v>
      </c>
      <c r="D61" s="2" t="s">
        <v>65</v>
      </c>
      <c r="E61" s="2" t="s">
        <v>66</v>
      </c>
      <c r="F61" s="3">
        <v>2336</v>
      </c>
      <c r="G61" s="3">
        <v>0</v>
      </c>
      <c r="H61" s="3">
        <v>0</v>
      </c>
    </row>
    <row r="62" spans="1:8" ht="94.5">
      <c r="A62" s="8" t="s">
        <v>89</v>
      </c>
      <c r="B62" s="12" t="s">
        <v>82</v>
      </c>
      <c r="C62" s="9" t="s">
        <v>5</v>
      </c>
      <c r="D62" s="9" t="s">
        <v>5</v>
      </c>
      <c r="E62" s="9" t="s">
        <v>6</v>
      </c>
      <c r="F62" s="10">
        <f>F63</f>
        <v>19200</v>
      </c>
      <c r="G62" s="10">
        <f t="shared" ref="G62:H64" si="17">G63</f>
        <v>19200</v>
      </c>
      <c r="H62" s="10">
        <f t="shared" si="17"/>
        <v>19200</v>
      </c>
    </row>
    <row r="63" spans="1:8" ht="15.75">
      <c r="A63" s="1" t="s">
        <v>39</v>
      </c>
      <c r="B63" s="14" t="s">
        <v>82</v>
      </c>
      <c r="C63" s="2" t="s">
        <v>35</v>
      </c>
      <c r="D63" s="2" t="s">
        <v>5</v>
      </c>
      <c r="E63" s="2" t="s">
        <v>6</v>
      </c>
      <c r="F63" s="3">
        <f>F64</f>
        <v>19200</v>
      </c>
      <c r="G63" s="3">
        <f t="shared" si="17"/>
        <v>19200</v>
      </c>
      <c r="H63" s="3">
        <f t="shared" si="17"/>
        <v>19200</v>
      </c>
    </row>
    <row r="64" spans="1:8" ht="47.25">
      <c r="A64" s="1" t="s">
        <v>43</v>
      </c>
      <c r="B64" s="14" t="s">
        <v>82</v>
      </c>
      <c r="C64" s="2" t="s">
        <v>35</v>
      </c>
      <c r="D64" s="2" t="s">
        <v>21</v>
      </c>
      <c r="E64" s="2" t="s">
        <v>6</v>
      </c>
      <c r="F64" s="3">
        <f>F65</f>
        <v>19200</v>
      </c>
      <c r="G64" s="3">
        <f t="shared" si="17"/>
        <v>19200</v>
      </c>
      <c r="H64" s="3">
        <f t="shared" si="17"/>
        <v>19200</v>
      </c>
    </row>
    <row r="65" spans="1:8" ht="15.75">
      <c r="A65" s="1" t="s">
        <v>33</v>
      </c>
      <c r="B65" s="14" t="s">
        <v>82</v>
      </c>
      <c r="C65" s="2" t="s">
        <v>35</v>
      </c>
      <c r="D65" s="2" t="s">
        <v>21</v>
      </c>
      <c r="E65" s="2" t="s">
        <v>36</v>
      </c>
      <c r="F65" s="3">
        <v>19200</v>
      </c>
      <c r="G65" s="3">
        <v>19200</v>
      </c>
      <c r="H65" s="3">
        <v>19200</v>
      </c>
    </row>
    <row r="66" spans="1:8" ht="94.5">
      <c r="A66" s="8" t="s">
        <v>90</v>
      </c>
      <c r="B66" s="12" t="s">
        <v>83</v>
      </c>
      <c r="C66" s="9" t="s">
        <v>5</v>
      </c>
      <c r="D66" s="9" t="s">
        <v>5</v>
      </c>
      <c r="E66" s="9" t="s">
        <v>6</v>
      </c>
      <c r="F66" s="10">
        <f>F67</f>
        <v>1140.46</v>
      </c>
      <c r="G66" s="10">
        <f t="shared" ref="G66:H68" si="18">G67</f>
        <v>0</v>
      </c>
      <c r="H66" s="10">
        <f t="shared" si="18"/>
        <v>0</v>
      </c>
    </row>
    <row r="67" spans="1:8" ht="15.75">
      <c r="A67" s="1" t="s">
        <v>39</v>
      </c>
      <c r="B67" s="14" t="s">
        <v>83</v>
      </c>
      <c r="C67" s="2" t="s">
        <v>35</v>
      </c>
      <c r="D67" s="2" t="s">
        <v>5</v>
      </c>
      <c r="E67" s="2" t="s">
        <v>6</v>
      </c>
      <c r="F67" s="3">
        <f>F68</f>
        <v>1140.46</v>
      </c>
      <c r="G67" s="3">
        <f t="shared" si="18"/>
        <v>0</v>
      </c>
      <c r="H67" s="3">
        <f t="shared" si="18"/>
        <v>0</v>
      </c>
    </row>
    <row r="68" spans="1:8" ht="47.25">
      <c r="A68" s="1" t="s">
        <v>43</v>
      </c>
      <c r="B68" s="14" t="s">
        <v>83</v>
      </c>
      <c r="C68" s="2" t="s">
        <v>35</v>
      </c>
      <c r="D68" s="2" t="s">
        <v>21</v>
      </c>
      <c r="E68" s="2" t="s">
        <v>6</v>
      </c>
      <c r="F68" s="3">
        <f>F69</f>
        <v>1140.46</v>
      </c>
      <c r="G68" s="3">
        <f t="shared" si="18"/>
        <v>0</v>
      </c>
      <c r="H68" s="3">
        <f t="shared" si="18"/>
        <v>0</v>
      </c>
    </row>
    <row r="69" spans="1:8" ht="15.75">
      <c r="A69" s="1" t="s">
        <v>33</v>
      </c>
      <c r="B69" s="14" t="s">
        <v>83</v>
      </c>
      <c r="C69" s="2" t="s">
        <v>35</v>
      </c>
      <c r="D69" s="2" t="s">
        <v>21</v>
      </c>
      <c r="E69" s="2" t="s">
        <v>36</v>
      </c>
      <c r="F69" s="3">
        <v>1140.46</v>
      </c>
      <c r="G69" s="3">
        <v>0</v>
      </c>
      <c r="H69" s="3">
        <v>0</v>
      </c>
    </row>
    <row r="70" spans="1:8" ht="94.5">
      <c r="A70" s="8" t="s">
        <v>88</v>
      </c>
      <c r="B70" s="12" t="s">
        <v>85</v>
      </c>
      <c r="C70" s="9" t="s">
        <v>5</v>
      </c>
      <c r="D70" s="9" t="s">
        <v>5</v>
      </c>
      <c r="E70" s="9" t="s">
        <v>6</v>
      </c>
      <c r="F70" s="10">
        <f>F71</f>
        <v>21546</v>
      </c>
      <c r="G70" s="10">
        <f t="shared" ref="G70:H72" si="19">G71</f>
        <v>21546</v>
      </c>
      <c r="H70" s="10">
        <f t="shared" si="19"/>
        <v>21546</v>
      </c>
    </row>
    <row r="71" spans="1:8" ht="15.75">
      <c r="A71" s="1" t="s">
        <v>39</v>
      </c>
      <c r="B71" s="14" t="s">
        <v>85</v>
      </c>
      <c r="C71" s="2" t="s">
        <v>35</v>
      </c>
      <c r="D71" s="2" t="s">
        <v>5</v>
      </c>
      <c r="E71" s="2" t="s">
        <v>6</v>
      </c>
      <c r="F71" s="3">
        <f>F72</f>
        <v>21546</v>
      </c>
      <c r="G71" s="3">
        <f t="shared" si="19"/>
        <v>21546</v>
      </c>
      <c r="H71" s="3">
        <f t="shared" si="19"/>
        <v>21546</v>
      </c>
    </row>
    <row r="72" spans="1:8" ht="47.25">
      <c r="A72" s="1" t="s">
        <v>44</v>
      </c>
      <c r="B72" s="14" t="s">
        <v>85</v>
      </c>
      <c r="C72" s="2" t="s">
        <v>35</v>
      </c>
      <c r="D72" s="2" t="s">
        <v>59</v>
      </c>
      <c r="E72" s="2" t="s">
        <v>6</v>
      </c>
      <c r="F72" s="3">
        <f>F73</f>
        <v>21546</v>
      </c>
      <c r="G72" s="3">
        <f t="shared" si="19"/>
        <v>21546</v>
      </c>
      <c r="H72" s="3">
        <f t="shared" si="19"/>
        <v>21546</v>
      </c>
    </row>
    <row r="73" spans="1:8" ht="15.75">
      <c r="A73" s="1" t="s">
        <v>33</v>
      </c>
      <c r="B73" s="14" t="s">
        <v>85</v>
      </c>
      <c r="C73" s="2" t="s">
        <v>35</v>
      </c>
      <c r="D73" s="2" t="s">
        <v>59</v>
      </c>
      <c r="E73" s="2" t="s">
        <v>36</v>
      </c>
      <c r="F73" s="3">
        <v>21546</v>
      </c>
      <c r="G73" s="3">
        <v>21546</v>
      </c>
      <c r="H73" s="3">
        <v>21546</v>
      </c>
    </row>
    <row r="74" spans="1:8" ht="110.25">
      <c r="A74" s="8" t="s">
        <v>91</v>
      </c>
      <c r="B74" s="12" t="s">
        <v>84</v>
      </c>
      <c r="C74" s="9" t="s">
        <v>5</v>
      </c>
      <c r="D74" s="9" t="s">
        <v>5</v>
      </c>
      <c r="E74" s="9" t="s">
        <v>6</v>
      </c>
      <c r="F74" s="10">
        <f>F75</f>
        <v>29400</v>
      </c>
      <c r="G74" s="10">
        <f t="shared" ref="G74:H76" si="20">G75</f>
        <v>29400</v>
      </c>
      <c r="H74" s="10">
        <f t="shared" si="20"/>
        <v>29400</v>
      </c>
    </row>
    <row r="75" spans="1:8" ht="15.75">
      <c r="A75" s="1" t="s">
        <v>39</v>
      </c>
      <c r="B75" s="14" t="s">
        <v>84</v>
      </c>
      <c r="C75" s="2" t="s">
        <v>35</v>
      </c>
      <c r="D75" s="2" t="s">
        <v>5</v>
      </c>
      <c r="E75" s="2" t="s">
        <v>6</v>
      </c>
      <c r="F75" s="3">
        <f>F76</f>
        <v>29400</v>
      </c>
      <c r="G75" s="3">
        <f t="shared" si="20"/>
        <v>29400</v>
      </c>
      <c r="H75" s="3">
        <f t="shared" si="20"/>
        <v>29400</v>
      </c>
    </row>
    <row r="76" spans="1:8" ht="47.25">
      <c r="A76" s="1" t="s">
        <v>43</v>
      </c>
      <c r="B76" s="14" t="s">
        <v>84</v>
      </c>
      <c r="C76" s="2" t="s">
        <v>35</v>
      </c>
      <c r="D76" s="2" t="s">
        <v>21</v>
      </c>
      <c r="E76" s="2" t="s">
        <v>6</v>
      </c>
      <c r="F76" s="3">
        <f>F77</f>
        <v>29400</v>
      </c>
      <c r="G76" s="3">
        <f t="shared" si="20"/>
        <v>29400</v>
      </c>
      <c r="H76" s="3">
        <f t="shared" si="20"/>
        <v>29400</v>
      </c>
    </row>
    <row r="77" spans="1:8" ht="15.75">
      <c r="A77" s="1" t="s">
        <v>33</v>
      </c>
      <c r="B77" s="14" t="s">
        <v>84</v>
      </c>
      <c r="C77" s="2" t="s">
        <v>35</v>
      </c>
      <c r="D77" s="2" t="s">
        <v>21</v>
      </c>
      <c r="E77" s="2" t="s">
        <v>36</v>
      </c>
      <c r="F77" s="3">
        <v>29400</v>
      </c>
      <c r="G77" s="3">
        <v>29400</v>
      </c>
      <c r="H77" s="3">
        <v>29400</v>
      </c>
    </row>
    <row r="78" spans="1:8" ht="31.5">
      <c r="A78" s="8" t="s">
        <v>92</v>
      </c>
      <c r="B78" s="15">
        <v>5240600000</v>
      </c>
      <c r="C78" s="9" t="s">
        <v>5</v>
      </c>
      <c r="D78" s="9" t="s">
        <v>5</v>
      </c>
      <c r="E78" s="9" t="s">
        <v>6</v>
      </c>
      <c r="F78" s="10">
        <f>F79</f>
        <v>47040</v>
      </c>
      <c r="G78" s="10">
        <f t="shared" ref="G78:H80" si="21">G79</f>
        <v>0</v>
      </c>
      <c r="H78" s="10">
        <f t="shared" si="21"/>
        <v>0</v>
      </c>
    </row>
    <row r="79" spans="1:8" ht="47.25">
      <c r="A79" s="1" t="s">
        <v>94</v>
      </c>
      <c r="B79" s="18" t="s">
        <v>93</v>
      </c>
      <c r="C79" s="24" t="s">
        <v>5</v>
      </c>
      <c r="D79" s="24" t="s">
        <v>5</v>
      </c>
      <c r="E79" s="24" t="s">
        <v>6</v>
      </c>
      <c r="F79" s="25">
        <f>F80</f>
        <v>47040</v>
      </c>
      <c r="G79" s="25">
        <f t="shared" si="21"/>
        <v>0</v>
      </c>
      <c r="H79" s="25">
        <f t="shared" si="21"/>
        <v>0</v>
      </c>
    </row>
    <row r="80" spans="1:8" ht="15.75">
      <c r="A80" s="1" t="s">
        <v>25</v>
      </c>
      <c r="B80" s="14" t="s">
        <v>93</v>
      </c>
      <c r="C80" s="2" t="s">
        <v>29</v>
      </c>
      <c r="D80" s="2" t="s">
        <v>5</v>
      </c>
      <c r="E80" s="2" t="s">
        <v>6</v>
      </c>
      <c r="F80" s="3">
        <f>F81</f>
        <v>47040</v>
      </c>
      <c r="G80" s="3">
        <f t="shared" si="21"/>
        <v>0</v>
      </c>
      <c r="H80" s="3">
        <f t="shared" si="21"/>
        <v>0</v>
      </c>
    </row>
    <row r="81" spans="1:8" ht="15.75">
      <c r="A81" s="1" t="s">
        <v>95</v>
      </c>
      <c r="B81" s="16" t="s">
        <v>93</v>
      </c>
      <c r="C81" s="2" t="s">
        <v>29</v>
      </c>
      <c r="D81" s="2" t="s">
        <v>57</v>
      </c>
      <c r="E81" s="2" t="s">
        <v>6</v>
      </c>
      <c r="F81" s="3">
        <f>F82</f>
        <v>47040</v>
      </c>
      <c r="G81" s="3">
        <f t="shared" ref="G81:H81" si="22">G82</f>
        <v>0</v>
      </c>
      <c r="H81" s="3">
        <f t="shared" si="22"/>
        <v>0</v>
      </c>
    </row>
    <row r="82" spans="1:8" ht="15.75">
      <c r="A82" s="1" t="s">
        <v>33</v>
      </c>
      <c r="B82" s="16" t="s">
        <v>93</v>
      </c>
      <c r="C82" s="2" t="s">
        <v>29</v>
      </c>
      <c r="D82" s="2" t="s">
        <v>57</v>
      </c>
      <c r="E82" s="2" t="s">
        <v>36</v>
      </c>
      <c r="F82" s="3">
        <v>47040</v>
      </c>
      <c r="G82" s="3">
        <v>0</v>
      </c>
      <c r="H82" s="3">
        <v>0</v>
      </c>
    </row>
    <row r="83" spans="1:8" ht="15.75">
      <c r="A83" s="8" t="s">
        <v>97</v>
      </c>
      <c r="B83" s="11" t="s">
        <v>98</v>
      </c>
      <c r="C83" s="9" t="s">
        <v>5</v>
      </c>
      <c r="D83" s="9" t="s">
        <v>5</v>
      </c>
      <c r="E83" s="9" t="s">
        <v>6</v>
      </c>
      <c r="F83" s="10">
        <f>F84</f>
        <v>558008</v>
      </c>
      <c r="G83" s="10">
        <f t="shared" ref="G83:H83" si="23">G84</f>
        <v>0</v>
      </c>
      <c r="H83" s="10">
        <f t="shared" si="23"/>
        <v>0</v>
      </c>
    </row>
    <row r="84" spans="1:8" ht="47.25">
      <c r="A84" s="1" t="s">
        <v>99</v>
      </c>
      <c r="B84" s="14" t="s">
        <v>100</v>
      </c>
      <c r="C84" s="2" t="s">
        <v>5</v>
      </c>
      <c r="D84" s="2" t="s">
        <v>5</v>
      </c>
      <c r="E84" s="2" t="s">
        <v>6</v>
      </c>
      <c r="F84" s="3">
        <f>F85+F89</f>
        <v>558008</v>
      </c>
      <c r="G84" s="3">
        <f>G89</f>
        <v>0</v>
      </c>
      <c r="H84" s="3">
        <f>H89</f>
        <v>0</v>
      </c>
    </row>
    <row r="85" spans="1:8" ht="31.5">
      <c r="A85" s="1" t="s">
        <v>103</v>
      </c>
      <c r="B85" s="14" t="s">
        <v>102</v>
      </c>
      <c r="C85" s="2" t="s">
        <v>5</v>
      </c>
      <c r="D85" s="2" t="s">
        <v>5</v>
      </c>
      <c r="E85" s="2" t="s">
        <v>6</v>
      </c>
      <c r="F85" s="3">
        <f>F86</f>
        <v>149552</v>
      </c>
      <c r="G85" s="3">
        <f t="shared" ref="G85:H91" si="24">G86</f>
        <v>0</v>
      </c>
      <c r="H85" s="3">
        <f t="shared" si="24"/>
        <v>0</v>
      </c>
    </row>
    <row r="86" spans="1:8" ht="31.5">
      <c r="A86" s="1" t="s">
        <v>105</v>
      </c>
      <c r="B86" s="14" t="s">
        <v>102</v>
      </c>
      <c r="C86" s="2" t="s">
        <v>29</v>
      </c>
      <c r="D86" s="2" t="s">
        <v>5</v>
      </c>
      <c r="E86" s="2" t="s">
        <v>6</v>
      </c>
      <c r="F86" s="3">
        <f>F87</f>
        <v>149552</v>
      </c>
      <c r="G86" s="3">
        <f t="shared" si="24"/>
        <v>0</v>
      </c>
      <c r="H86" s="3">
        <f t="shared" si="24"/>
        <v>0</v>
      </c>
    </row>
    <row r="87" spans="1:8" ht="31.5">
      <c r="A87" s="1" t="s">
        <v>26</v>
      </c>
      <c r="B87" s="14" t="s">
        <v>102</v>
      </c>
      <c r="C87" s="2" t="s">
        <v>29</v>
      </c>
      <c r="D87" s="2" t="s">
        <v>13</v>
      </c>
      <c r="E87" s="2" t="s">
        <v>6</v>
      </c>
      <c r="F87" s="3">
        <f>F88</f>
        <v>149552</v>
      </c>
      <c r="G87" s="3">
        <f t="shared" si="24"/>
        <v>0</v>
      </c>
      <c r="H87" s="3">
        <f t="shared" si="24"/>
        <v>0</v>
      </c>
    </row>
    <row r="88" spans="1:8" ht="31.5">
      <c r="A88" s="1" t="s">
        <v>11</v>
      </c>
      <c r="B88" s="14" t="s">
        <v>102</v>
      </c>
      <c r="C88" s="2" t="s">
        <v>29</v>
      </c>
      <c r="D88" s="2" t="s">
        <v>13</v>
      </c>
      <c r="E88" s="2" t="s">
        <v>15</v>
      </c>
      <c r="F88" s="3">
        <v>149552</v>
      </c>
      <c r="G88" s="3">
        <v>0</v>
      </c>
      <c r="H88" s="3">
        <v>0</v>
      </c>
    </row>
    <row r="89" spans="1:8" ht="31.5">
      <c r="A89" s="1" t="s">
        <v>101</v>
      </c>
      <c r="B89" s="14" t="s">
        <v>104</v>
      </c>
      <c r="C89" s="2" t="s">
        <v>5</v>
      </c>
      <c r="D89" s="2" t="s">
        <v>5</v>
      </c>
      <c r="E89" s="2" t="s">
        <v>6</v>
      </c>
      <c r="F89" s="3">
        <f>F90</f>
        <v>408456</v>
      </c>
      <c r="G89" s="3">
        <f t="shared" si="24"/>
        <v>0</v>
      </c>
      <c r="H89" s="3">
        <f t="shared" si="24"/>
        <v>0</v>
      </c>
    </row>
    <row r="90" spans="1:8" ht="41.25" customHeight="1">
      <c r="A90" s="1" t="s">
        <v>105</v>
      </c>
      <c r="B90" s="14" t="s">
        <v>104</v>
      </c>
      <c r="C90" s="2" t="s">
        <v>29</v>
      </c>
      <c r="D90" s="2" t="s">
        <v>5</v>
      </c>
      <c r="E90" s="2" t="s">
        <v>6</v>
      </c>
      <c r="F90" s="3">
        <f>F91</f>
        <v>408456</v>
      </c>
      <c r="G90" s="3">
        <f t="shared" si="24"/>
        <v>0</v>
      </c>
      <c r="H90" s="3">
        <f t="shared" si="24"/>
        <v>0</v>
      </c>
    </row>
    <row r="91" spans="1:8" ht="15.75">
      <c r="A91" s="1" t="s">
        <v>26</v>
      </c>
      <c r="B91" s="14" t="s">
        <v>104</v>
      </c>
      <c r="C91" s="2" t="s">
        <v>29</v>
      </c>
      <c r="D91" s="2" t="s">
        <v>13</v>
      </c>
      <c r="E91" s="2" t="s">
        <v>6</v>
      </c>
      <c r="F91" s="3">
        <f>F92</f>
        <v>408456</v>
      </c>
      <c r="G91" s="3">
        <f t="shared" si="24"/>
        <v>0</v>
      </c>
      <c r="H91" s="3">
        <f t="shared" si="24"/>
        <v>0</v>
      </c>
    </row>
    <row r="92" spans="1:8" ht="31.5">
      <c r="A92" s="1" t="s">
        <v>11</v>
      </c>
      <c r="B92" s="14" t="s">
        <v>104</v>
      </c>
      <c r="C92" s="2" t="s">
        <v>29</v>
      </c>
      <c r="D92" s="2" t="s">
        <v>13</v>
      </c>
      <c r="E92" s="2" t="s">
        <v>15</v>
      </c>
      <c r="F92" s="3">
        <v>408456</v>
      </c>
      <c r="G92" s="3">
        <v>0</v>
      </c>
      <c r="H92" s="3">
        <v>0</v>
      </c>
    </row>
    <row r="93" spans="1:8" ht="15.75">
      <c r="A93" s="8" t="s">
        <v>64</v>
      </c>
      <c r="B93" s="11" t="s">
        <v>77</v>
      </c>
      <c r="C93" s="9" t="s">
        <v>77</v>
      </c>
      <c r="D93" s="9" t="s">
        <v>77</v>
      </c>
      <c r="E93" s="9" t="s">
        <v>77</v>
      </c>
      <c r="F93" s="10">
        <f>F9</f>
        <v>4508100</v>
      </c>
      <c r="G93" s="10">
        <f>G8+G9</f>
        <v>3760100</v>
      </c>
      <c r="H93" s="10">
        <f>H8+H9</f>
        <v>3859300</v>
      </c>
    </row>
    <row r="94" spans="1:8" ht="15.75">
      <c r="A94" s="4"/>
      <c r="B94" s="20"/>
      <c r="C94" s="5"/>
      <c r="D94" s="5"/>
      <c r="E94" s="5"/>
      <c r="F94" s="6"/>
      <c r="G94" s="6"/>
      <c r="H94" s="6"/>
    </row>
    <row r="95" spans="1:8" ht="15.75">
      <c r="A95" s="4"/>
      <c r="B95" s="21"/>
      <c r="C95" s="4"/>
      <c r="D95" s="4"/>
      <c r="E95" s="4"/>
      <c r="F95" s="6"/>
      <c r="G95" s="6"/>
      <c r="H95" s="6"/>
    </row>
    <row r="96" spans="1:8" ht="15.75">
      <c r="A96" s="4"/>
      <c r="B96" s="21"/>
      <c r="C96" s="4"/>
      <c r="D96" s="4"/>
      <c r="E96" s="4"/>
      <c r="F96" s="6"/>
      <c r="G96" s="6"/>
      <c r="H96" s="6"/>
    </row>
    <row r="97" spans="1:8" ht="15.75">
      <c r="A97" s="4"/>
      <c r="B97" s="21"/>
      <c r="C97" s="4"/>
      <c r="D97" s="4"/>
      <c r="E97" s="4"/>
      <c r="F97" s="6"/>
      <c r="G97" s="6"/>
      <c r="H97" s="6"/>
    </row>
    <row r="98" spans="1:8" ht="15.75">
      <c r="A98" s="4"/>
      <c r="B98" s="21"/>
      <c r="C98" s="4"/>
      <c r="D98" s="4"/>
      <c r="E98" s="4"/>
      <c r="F98" s="6"/>
      <c r="G98" s="6"/>
      <c r="H98" s="6"/>
    </row>
    <row r="99" spans="1:8" ht="15.75">
      <c r="A99" s="4"/>
      <c r="B99" s="21"/>
      <c r="C99" s="4"/>
      <c r="D99" s="4"/>
      <c r="E99" s="4"/>
      <c r="F99" s="6"/>
      <c r="G99" s="6"/>
      <c r="H99" s="6"/>
    </row>
    <row r="100" spans="1:8" ht="15.75">
      <c r="A100" s="4"/>
      <c r="B100" s="21"/>
      <c r="C100" s="4"/>
      <c r="D100" s="4"/>
      <c r="E100" s="4"/>
      <c r="F100" s="6"/>
      <c r="G100" s="6"/>
      <c r="H100" s="6"/>
    </row>
    <row r="101" spans="1:8" ht="15.75">
      <c r="A101" s="4"/>
      <c r="B101" s="21"/>
      <c r="C101" s="4"/>
      <c r="D101" s="4"/>
      <c r="E101" s="4"/>
      <c r="F101" s="6"/>
      <c r="G101" s="6"/>
      <c r="H101" s="6"/>
    </row>
    <row r="102" spans="1:8" ht="15.75">
      <c r="A102" s="4"/>
      <c r="B102" s="4"/>
      <c r="C102" s="4"/>
      <c r="D102" s="4"/>
      <c r="E102" s="4"/>
      <c r="F102" s="6"/>
      <c r="G102" s="6"/>
      <c r="H102" s="6"/>
    </row>
    <row r="103" spans="1:8" ht="15.75">
      <c r="A103" s="4"/>
      <c r="B103" s="4"/>
      <c r="C103" s="4"/>
      <c r="D103" s="4"/>
      <c r="E103" s="4"/>
      <c r="F103" s="6"/>
      <c r="G103" s="6"/>
      <c r="H103" s="6"/>
    </row>
    <row r="104" spans="1:8" ht="15.75">
      <c r="A104" s="4"/>
      <c r="B104" s="4"/>
      <c r="C104" s="4"/>
      <c r="D104" s="4"/>
      <c r="E104" s="4"/>
      <c r="F104" s="6"/>
      <c r="G104" s="6"/>
      <c r="H104" s="6"/>
    </row>
    <row r="105" spans="1:8" ht="15.75">
      <c r="A105" s="4"/>
      <c r="B105" s="4"/>
      <c r="C105" s="4"/>
      <c r="D105" s="4"/>
      <c r="E105" s="4"/>
      <c r="F105" s="6"/>
      <c r="G105" s="6"/>
      <c r="H105" s="6"/>
    </row>
    <row r="106" spans="1:8" ht="15.75">
      <c r="A106" s="4"/>
      <c r="B106" s="4"/>
      <c r="C106" s="4"/>
      <c r="D106" s="4"/>
      <c r="E106" s="4"/>
      <c r="F106" s="6"/>
      <c r="G106" s="6"/>
      <c r="H106" s="6"/>
    </row>
    <row r="107" spans="1:8" ht="15.75">
      <c r="A107" s="4"/>
      <c r="B107" s="4"/>
      <c r="C107" s="4"/>
      <c r="D107" s="4"/>
      <c r="E107" s="4"/>
      <c r="F107" s="4"/>
      <c r="G107" s="4"/>
      <c r="H107" s="4"/>
    </row>
    <row r="108" spans="1:8" ht="15.75">
      <c r="A108" s="4"/>
      <c r="B108" s="4"/>
      <c r="C108" s="4"/>
      <c r="D108" s="4"/>
      <c r="E108" s="4"/>
      <c r="F108" s="4"/>
      <c r="G108" s="4"/>
      <c r="H108" s="4"/>
    </row>
    <row r="109" spans="1:8" ht="15.75">
      <c r="A109" s="4"/>
      <c r="B109" s="4"/>
      <c r="C109" s="4"/>
      <c r="D109" s="4"/>
      <c r="E109" s="4"/>
      <c r="F109" s="4"/>
      <c r="G109" s="4"/>
      <c r="H109" s="4"/>
    </row>
  </sheetData>
  <mergeCells count="5">
    <mergeCell ref="F1:H1"/>
    <mergeCell ref="F2:H2"/>
    <mergeCell ref="F3:H3"/>
    <mergeCell ref="F4:H4"/>
    <mergeCell ref="A5:H5"/>
  </mergeCells>
  <pageMargins left="0.70866141732283472" right="0.31496062992125984" top="0.55118110236220474" bottom="0.55118110236220474" header="0.31496062992125984" footer="0.31496062992125984"/>
  <pageSetup paperSize="9" scale="64" fitToHeight="2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2024-01-15T03:58:21Z</dcterms:modified>
</cp:coreProperties>
</file>